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ownloads\"/>
    </mc:Choice>
  </mc:AlternateContent>
  <xr:revisionPtr revIDLastSave="0" documentId="13_ncr:1_{9A9A950D-8180-40B3-BDBA-8A234312AF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6" i="1" l="1"/>
  <c r="J36" i="1"/>
  <c r="I36" i="1"/>
  <c r="H36" i="1"/>
  <c r="G36" i="1"/>
  <c r="F36" i="1"/>
  <c r="F27" i="1"/>
  <c r="G27" i="1"/>
  <c r="H27" i="1"/>
  <c r="I27" i="1"/>
  <c r="J27" i="1"/>
  <c r="L27" i="1"/>
  <c r="G20" i="1"/>
  <c r="H20" i="1"/>
  <c r="I20" i="1"/>
  <c r="G163" i="1"/>
  <c r="H163" i="1"/>
  <c r="I163" i="1"/>
  <c r="J163" i="1"/>
  <c r="L163" i="1"/>
  <c r="F163" i="1"/>
  <c r="G154" i="1"/>
  <c r="H154" i="1"/>
  <c r="I154" i="1"/>
  <c r="J154" i="1"/>
  <c r="L154" i="1"/>
  <c r="F154" i="1"/>
  <c r="G147" i="1"/>
  <c r="H147" i="1"/>
  <c r="I147" i="1"/>
  <c r="J147" i="1"/>
  <c r="L147" i="1"/>
  <c r="F147" i="1"/>
  <c r="G138" i="1"/>
  <c r="H138" i="1"/>
  <c r="I138" i="1"/>
  <c r="J138" i="1"/>
  <c r="L138" i="1"/>
  <c r="F138" i="1"/>
  <c r="F131" i="1"/>
  <c r="L131" i="1"/>
  <c r="J131" i="1"/>
  <c r="I131" i="1"/>
  <c r="H131" i="1"/>
  <c r="G131" i="1"/>
  <c r="G122" i="1"/>
  <c r="H122" i="1"/>
  <c r="I122" i="1"/>
  <c r="J122" i="1"/>
  <c r="L122" i="1"/>
  <c r="F122" i="1"/>
  <c r="F115" i="1"/>
  <c r="G115" i="1"/>
  <c r="H115" i="1"/>
  <c r="I115" i="1"/>
  <c r="J115" i="1"/>
  <c r="L115" i="1"/>
  <c r="G106" i="1"/>
  <c r="H106" i="1"/>
  <c r="I106" i="1"/>
  <c r="J106" i="1"/>
  <c r="L106" i="1"/>
  <c r="F106" i="1"/>
  <c r="G99" i="1"/>
  <c r="H99" i="1"/>
  <c r="I99" i="1"/>
  <c r="J99" i="1"/>
  <c r="L99" i="1"/>
  <c r="F99" i="1"/>
  <c r="G90" i="1"/>
  <c r="H90" i="1"/>
  <c r="I90" i="1"/>
  <c r="J90" i="1"/>
  <c r="L90" i="1"/>
  <c r="F90" i="1"/>
  <c r="G83" i="1"/>
  <c r="H83" i="1"/>
  <c r="I83" i="1"/>
  <c r="J83" i="1"/>
  <c r="L83" i="1"/>
  <c r="F83" i="1"/>
  <c r="G74" i="1"/>
  <c r="H74" i="1"/>
  <c r="I74" i="1"/>
  <c r="J74" i="1"/>
  <c r="L74" i="1"/>
  <c r="F74" i="1"/>
  <c r="G67" i="1"/>
  <c r="H67" i="1"/>
  <c r="I67" i="1"/>
  <c r="J67" i="1"/>
  <c r="L67" i="1"/>
  <c r="F67" i="1"/>
  <c r="G58" i="1"/>
  <c r="H58" i="1"/>
  <c r="I58" i="1"/>
  <c r="J58" i="1"/>
  <c r="L58" i="1"/>
  <c r="F58" i="1"/>
  <c r="J20" i="1"/>
  <c r="L20" i="1"/>
  <c r="F20" i="1"/>
  <c r="G51" i="1"/>
  <c r="H51" i="1"/>
  <c r="I51" i="1"/>
  <c r="J51" i="1"/>
  <c r="L51" i="1"/>
  <c r="F51" i="1"/>
  <c r="G42" i="1"/>
  <c r="H42" i="1"/>
  <c r="I42" i="1"/>
  <c r="J42" i="1"/>
  <c r="L42" i="1"/>
  <c r="F42" i="1"/>
  <c r="G11" i="1"/>
  <c r="H11" i="1"/>
  <c r="I11" i="1"/>
  <c r="J11" i="1"/>
  <c r="L11" i="1"/>
  <c r="F11" i="1"/>
  <c r="I37" i="1" l="1"/>
  <c r="H37" i="1"/>
  <c r="F37" i="1"/>
  <c r="J37" i="1"/>
  <c r="L37" i="1"/>
  <c r="G37" i="1"/>
  <c r="F132" i="1"/>
  <c r="J132" i="1"/>
  <c r="I132" i="1"/>
  <c r="J84" i="1"/>
  <c r="G21" i="1"/>
  <c r="F21" i="1"/>
  <c r="L132" i="1"/>
  <c r="G132" i="1"/>
  <c r="J21" i="1"/>
  <c r="H132" i="1"/>
  <c r="J100" i="1"/>
  <c r="I68" i="1"/>
  <c r="I100" i="1"/>
  <c r="F68" i="1"/>
  <c r="F100" i="1"/>
  <c r="H21" i="1"/>
  <c r="L21" i="1"/>
  <c r="H100" i="1"/>
  <c r="I21" i="1"/>
  <c r="J68" i="1"/>
  <c r="L84" i="1"/>
  <c r="G84" i="1"/>
  <c r="I84" i="1"/>
  <c r="L100" i="1"/>
  <c r="G100" i="1"/>
  <c r="H84" i="1"/>
  <c r="L68" i="1"/>
  <c r="G68" i="1"/>
  <c r="H68" i="1"/>
  <c r="B164" i="1" l="1"/>
  <c r="A164" i="1"/>
  <c r="J164" i="1"/>
  <c r="B155" i="1"/>
  <c r="A155" i="1"/>
  <c r="G164" i="1"/>
  <c r="B148" i="1"/>
  <c r="A148" i="1"/>
  <c r="G148" i="1"/>
  <c r="F148" i="1"/>
  <c r="B139" i="1"/>
  <c r="A139" i="1"/>
  <c r="J148" i="1"/>
  <c r="I148" i="1"/>
  <c r="H148" i="1"/>
  <c r="B132" i="1"/>
  <c r="A132" i="1"/>
  <c r="B123" i="1"/>
  <c r="A123" i="1"/>
  <c r="B116" i="1"/>
  <c r="A116" i="1"/>
  <c r="J116" i="1"/>
  <c r="H116" i="1"/>
  <c r="B107" i="1"/>
  <c r="A107" i="1"/>
  <c r="G116" i="1"/>
  <c r="B100" i="1"/>
  <c r="A100" i="1"/>
  <c r="B91" i="1"/>
  <c r="A91" i="1"/>
  <c r="B84" i="1"/>
  <c r="A84" i="1"/>
  <c r="B75" i="1"/>
  <c r="A75" i="1"/>
  <c r="B68" i="1"/>
  <c r="A68" i="1"/>
  <c r="B59" i="1"/>
  <c r="A59" i="1"/>
  <c r="B52" i="1"/>
  <c r="A52" i="1"/>
  <c r="L52" i="1"/>
  <c r="G52" i="1"/>
  <c r="F52" i="1"/>
  <c r="B43" i="1"/>
  <c r="A43" i="1"/>
  <c r="I52" i="1"/>
  <c r="B37" i="1"/>
  <c r="A37" i="1"/>
  <c r="B28" i="1"/>
  <c r="A28" i="1"/>
  <c r="B21" i="1"/>
  <c r="A21" i="1"/>
  <c r="B12" i="1"/>
  <c r="A12" i="1"/>
  <c r="F116" i="1" l="1"/>
  <c r="I116" i="1"/>
  <c r="F164" i="1"/>
  <c r="L164" i="1"/>
  <c r="L116" i="1"/>
  <c r="F84" i="1"/>
  <c r="J52" i="1"/>
  <c r="H164" i="1"/>
  <c r="L148" i="1"/>
  <c r="I164" i="1"/>
  <c r="H52" i="1"/>
  <c r="F165" i="1" l="1"/>
  <c r="G165" i="1"/>
  <c r="L165" i="1"/>
  <c r="J165" i="1"/>
  <c r="I165" i="1"/>
  <c r="H165" i="1"/>
</calcChain>
</file>

<file path=xl/sharedStrings.xml><?xml version="1.0" encoding="utf-8"?>
<sst xmlns="http://schemas.openxmlformats.org/spreadsheetml/2006/main" count="440" uniqueCount="133">
  <si>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</si>
  <si>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</si>
  <si>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</si>
  <si>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</si>
  <si>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</si>
  <si>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</si>
  <si>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</si>
  <si>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</si>
  <si>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</si>
  <si>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</si>
  <si>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</si>
  <si>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</si>
  <si>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</si>
  <si>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</si>
  <si>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</si>
  <si>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</si>
  <si>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</si>
  <si>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</si>
  <si>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</si>
  <si>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</si>
  <si>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</si>
  <si>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</si>
  <si>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</si>
  <si>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</si>
  <si>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</si>
  <si>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</si>
  <si>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</si>
  <si>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</si>
  <si>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</si>
  <si>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</si>
  <si>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</si>
  <si>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</si>
  <si>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</si>
  <si>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</si>
  <si>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</si>
  <si>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</si>
  <si>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</si>
  <si>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</si>
  <si>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Макароны отварные</t>
  </si>
  <si>
    <t>Компот из свежих фруктов</t>
  </si>
  <si>
    <t>Какао с молоком</t>
  </si>
  <si>
    <t>Рис отварной</t>
  </si>
  <si>
    <t>Соленья в ассортименте</t>
  </si>
  <si>
    <t>Плов из птицы</t>
  </si>
  <si>
    <t>Кисель фруктовый</t>
  </si>
  <si>
    <t>Компот из смеси сухофруктов</t>
  </si>
  <si>
    <t>Каша гречневая рассыпчатая</t>
  </si>
  <si>
    <t>Чай с сахаром</t>
  </si>
  <si>
    <t>Тефтели мясные с соусом</t>
  </si>
  <si>
    <t>Каша пшеничная</t>
  </si>
  <si>
    <t>Соус сметанный</t>
  </si>
  <si>
    <t>Рагу из птицы</t>
  </si>
  <si>
    <t>Свекла отварная</t>
  </si>
  <si>
    <t>Пюре картофельное</t>
  </si>
  <si>
    <t>Кофейный напиток с молоком</t>
  </si>
  <si>
    <t>Икра кабачковая</t>
  </si>
  <si>
    <t>Председатель совета ПТПО "Октябрьское"</t>
  </si>
  <si>
    <t>Авдеева С.Н.</t>
  </si>
  <si>
    <t>Фрукты свежие сезонные</t>
  </si>
  <si>
    <t>Котлета мясная с соусом</t>
  </si>
  <si>
    <t>Суп гороховый с картофелем на к/б</t>
  </si>
  <si>
    <t>хлеб</t>
  </si>
  <si>
    <t>порц.блюдо</t>
  </si>
  <si>
    <t>№712</t>
  </si>
  <si>
    <t>тех.карта</t>
  </si>
  <si>
    <t>№299</t>
  </si>
  <si>
    <t>сладкое</t>
  </si>
  <si>
    <t>Хлеб белый</t>
  </si>
  <si>
    <t>Хлеб черный</t>
  </si>
  <si>
    <t>№639</t>
  </si>
  <si>
    <t>№307</t>
  </si>
  <si>
    <t>№725</t>
  </si>
  <si>
    <t>Кондитерское изделие</t>
  </si>
  <si>
    <t>№162</t>
  </si>
  <si>
    <t>№364</t>
  </si>
  <si>
    <t>№525</t>
  </si>
  <si>
    <t>№644</t>
  </si>
  <si>
    <t>№714</t>
  </si>
  <si>
    <t>Чай с сахаром,лимоном</t>
  </si>
  <si>
    <t>№462</t>
  </si>
  <si>
    <t>№138</t>
  </si>
  <si>
    <t>№492</t>
  </si>
  <si>
    <t>тех карта</t>
  </si>
  <si>
    <t>№645</t>
  </si>
  <si>
    <t>№719</t>
  </si>
  <si>
    <t>Кофейный напиток</t>
  </si>
  <si>
    <t>№33</t>
  </si>
  <si>
    <t>№51</t>
  </si>
  <si>
    <t>№154</t>
  </si>
  <si>
    <t>№493</t>
  </si>
  <si>
    <t>№243</t>
  </si>
  <si>
    <t>№485</t>
  </si>
  <si>
    <t>№513</t>
  </si>
  <si>
    <t>№297</t>
  </si>
  <si>
    <t>Каша "Дружба" с маслом,сахаром</t>
  </si>
  <si>
    <t>№215</t>
  </si>
  <si>
    <t>№326</t>
  </si>
  <si>
    <t>Запеканка творожная с рисом</t>
  </si>
  <si>
    <t>соус</t>
  </si>
  <si>
    <t>№489</t>
  </si>
  <si>
    <t>№268</t>
  </si>
  <si>
    <t>№163</t>
  </si>
  <si>
    <t>Биточки рыбные</t>
  </si>
  <si>
    <t>№692</t>
  </si>
  <si>
    <t>№133</t>
  </si>
  <si>
    <t>Борщ с капустой и картофелем</t>
  </si>
  <si>
    <t>Гуляш</t>
  </si>
  <si>
    <t>№437</t>
  </si>
  <si>
    <t>напиток</t>
  </si>
  <si>
    <t>№311</t>
  </si>
  <si>
    <t>Плов с мясом</t>
  </si>
  <si>
    <t>Суп картофельный с вермишелью</t>
  </si>
  <si>
    <t>№443</t>
  </si>
  <si>
    <t>Омлет с морковью, запеченый</t>
  </si>
  <si>
    <t>Горошек зеленый консервированный</t>
  </si>
  <si>
    <t>Суп гороховый</t>
  </si>
  <si>
    <t>Каша рисовая с маслом</t>
  </si>
  <si>
    <t>Сыр твердый порционно</t>
  </si>
  <si>
    <t>№296</t>
  </si>
  <si>
    <t>Рассольник</t>
  </si>
  <si>
    <t>Курица порционно в сметанном соусе</t>
  </si>
  <si>
    <t>Борщ с картофелем и зеленью</t>
  </si>
  <si>
    <t>Рассольник домашний</t>
  </si>
  <si>
    <t>Голубцы ленивые с соусом</t>
  </si>
  <si>
    <t>Макароны сладкие с маслом</t>
  </si>
  <si>
    <t>Яйцо вареное</t>
  </si>
  <si>
    <t>№332</t>
  </si>
  <si>
    <t>№337</t>
  </si>
  <si>
    <t>Суп крестьянский</t>
  </si>
  <si>
    <t>Котлета рыбная</t>
  </si>
  <si>
    <t>№388</t>
  </si>
  <si>
    <t>Каша манная молочная</t>
  </si>
  <si>
    <t>МБОУ гимназия №20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</si>
</sst>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4" borderId="1" xfId="0" applyFill="1" applyBorder="1"/>
    <xf numFmtId="0" fontId="0" fillId="4" borderId="4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5" fillId="0" borderId="27" xfId="0" applyFont="1" applyFill="1" applyBorder="1" applyAlignment="1" applyProtection="1">
      <alignment horizontal="right"/>
      <protection locked="0"/>
    </xf>
    <xf numFmtId="0" fontId="13" fillId="3" borderId="1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top" wrapText="1"/>
    </xf>
    <xf numFmtId="2" fontId="13" fillId="3" borderId="3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3" fillId="3" borderId="2" xfId="0" applyFont="1" applyFill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horizontal="right" vertical="center"/>
      <protection locked="0"/>
    </xf>
    <xf numFmtId="0" fontId="2" fillId="4" borderId="2" xfId="0" applyFont="1" applyFill="1" applyBorder="1" applyAlignment="1">
      <alignment vertical="top" wrapText="1"/>
    </xf>
    <xf numFmtId="2" fontId="11" fillId="4" borderId="2" xfId="0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>
      <alignment horizontal="center" vertical="center" wrapText="1"/>
    </xf>
    <xf numFmtId="0" fontId="13" fillId="0" borderId="9" xfId="0" applyFont="1" applyBorder="1"/>
    <xf numFmtId="0" fontId="13" fillId="0" borderId="10" xfId="0" applyFont="1" applyBorder="1"/>
    <xf numFmtId="2" fontId="13" fillId="0" borderId="10" xfId="0" applyNumberFormat="1" applyFont="1" applyBorder="1" applyAlignment="1">
      <alignment horizontal="center" vertical="center"/>
    </xf>
    <xf numFmtId="2" fontId="1" fillId="0" borderId="5" xfId="0" applyNumberFormat="1" applyFont="1" applyFill="1" applyBorder="1" applyAlignment="1" applyProtection="1">
      <alignment horizontal="center" vertical="center"/>
      <protection locked="0"/>
    </xf>
    <xf numFmtId="2" fontId="13" fillId="0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 applyProtection="1">
      <alignment horizontal="center" vertical="center"/>
      <protection locked="0"/>
    </xf>
    <xf numFmtId="2" fontId="13" fillId="4" borderId="2" xfId="0" applyNumberFormat="1" applyFont="1" applyFill="1" applyBorder="1" applyAlignment="1">
      <alignment horizontal="center" vertical="center" wrapText="1"/>
    </xf>
    <xf numFmtId="2" fontId="0" fillId="5" borderId="5" xfId="0" applyNumberFormat="1" applyFill="1" applyBorder="1" applyAlignment="1" applyProtection="1">
      <alignment horizontal="center" vertical="center"/>
      <protection locked="0"/>
    </xf>
    <xf numFmtId="2" fontId="2" fillId="5" borderId="2" xfId="0" applyNumberFormat="1" applyFont="1" applyFill="1" applyBorder="1" applyAlignment="1">
      <alignment horizontal="center" vertical="center" wrapText="1"/>
    </xf>
    <xf numFmtId="2" fontId="11" fillId="5" borderId="2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2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2" fontId="1" fillId="4" borderId="2" xfId="0" applyNumberFormat="1" applyFon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2" fontId="1" fillId="4" borderId="5" xfId="0" applyNumberFormat="1" applyFon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25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22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2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2" fillId="4" borderId="13" xfId="0" applyFont="1" applyFill="1" applyBorder="1" applyAlignment="1">
      <alignment horizontal="center"/>
    </xf>
    <xf numFmtId="0" fontId="0" fillId="4" borderId="14" xfId="0" applyFill="1" applyBorder="1"/>
    <xf numFmtId="0" fontId="2" fillId="4" borderId="7" xfId="0" applyFont="1" applyFill="1" applyBorder="1" applyAlignment="1">
      <alignment horizontal="center"/>
    </xf>
    <xf numFmtId="0" fontId="0" fillId="4" borderId="6" xfId="0" applyFill="1" applyBorder="1"/>
    <xf numFmtId="0" fontId="2" fillId="4" borderId="8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2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25" customWidth="1"/>
    <col min="5" max="5" width="52.5703125" style="2" customWidth="1"/>
    <col min="6" max="6" width="9.28515625" style="36" customWidth="1"/>
    <col min="7" max="7" width="10" style="36" customWidth="1"/>
    <col min="8" max="8" width="7.5703125" style="36" customWidth="1"/>
    <col min="9" max="9" width="6.85546875" style="36" customWidth="1"/>
    <col min="10" max="10" width="8.140625" style="36" customWidth="1"/>
    <col min="11" max="11" width="10" style="36" customWidth="1"/>
    <col min="12" max="12" width="9.140625" style="36"/>
    <col min="13" max="16384" width="9.140625" style="2"/>
  </cols>
  <sheetData>
    <row r="1" spans="1:13" s="36" customFormat="1" ht="33" customHeight="1" x14ac:dyDescent="0.25">
      <c r="A1" s="25" t="s">
        <v>7</v>
      </c>
      <c r="C1" s="120" t="s">
        <v>132</v>
      </c>
      <c r="D1" s="121"/>
      <c r="E1" s="121"/>
      <c r="F1" s="36" t="s">
        <v>16</v>
      </c>
      <c r="G1" s="36" t="s">
        <v>17</v>
      </c>
      <c r="H1" s="122" t="s">
        <v>56</v>
      </c>
      <c r="I1" s="122"/>
      <c r="J1" s="122"/>
      <c r="K1" s="122"/>
      <c r="M1" s="107"/>
    </row>
    <row r="2" spans="1:13" ht="18" x14ac:dyDescent="0.2">
      <c r="A2" s="19" t="s">
        <v>6</v>
      </c>
      <c r="C2" s="2"/>
      <c r="G2" s="36" t="s">
        <v>18</v>
      </c>
      <c r="H2" s="122" t="s">
        <v>57</v>
      </c>
      <c r="I2" s="120"/>
      <c r="J2" s="120"/>
      <c r="K2" s="120"/>
      <c r="M2" s="108"/>
    </row>
    <row r="3" spans="1:13" ht="17.25" customHeight="1" x14ac:dyDescent="0.2">
      <c r="A3" s="4" t="s">
        <v>8</v>
      </c>
      <c r="C3" s="2"/>
      <c r="D3" s="3"/>
      <c r="E3" s="22" t="s">
        <v>9</v>
      </c>
      <c r="G3" s="36" t="s">
        <v>19</v>
      </c>
      <c r="H3" s="37">
        <v>14</v>
      </c>
      <c r="I3" s="37">
        <v>9</v>
      </c>
      <c r="J3" s="38">
        <v>2026</v>
      </c>
      <c r="K3" s="39"/>
      <c r="M3" s="108"/>
    </row>
    <row r="4" spans="1:13" ht="13.5" thickBot="1" x14ac:dyDescent="0.25">
      <c r="C4" s="2"/>
      <c r="D4" s="4"/>
      <c r="H4" s="40" t="s">
        <v>34</v>
      </c>
      <c r="I4" s="40" t="s">
        <v>35</v>
      </c>
      <c r="J4" s="40" t="s">
        <v>36</v>
      </c>
      <c r="M4" s="108"/>
    </row>
    <row r="5" spans="1:13" ht="34.5" thickBot="1" x14ac:dyDescent="0.25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32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33</v>
      </c>
      <c r="M5" s="108"/>
    </row>
    <row r="6" spans="1:13" ht="15" x14ac:dyDescent="0.25">
      <c r="A6" s="13">
        <v>1</v>
      </c>
      <c r="B6" s="14">
        <v>1</v>
      </c>
      <c r="C6" s="15" t="s">
        <v>20</v>
      </c>
      <c r="D6" s="26" t="s">
        <v>21</v>
      </c>
      <c r="E6" s="52" t="s">
        <v>131</v>
      </c>
      <c r="F6" s="77">
        <v>180</v>
      </c>
      <c r="G6" s="78">
        <v>6.6</v>
      </c>
      <c r="H6" s="78">
        <v>9.8000000000000007</v>
      </c>
      <c r="I6" s="79">
        <v>21.5</v>
      </c>
      <c r="J6" s="78">
        <v>200.6</v>
      </c>
      <c r="K6" s="80" t="s">
        <v>109</v>
      </c>
      <c r="L6" s="116">
        <v>28</v>
      </c>
      <c r="M6" s="108"/>
    </row>
    <row r="7" spans="1:13" ht="15" x14ac:dyDescent="0.25">
      <c r="A7" s="16"/>
      <c r="B7" s="10"/>
      <c r="C7" s="7"/>
      <c r="D7" s="53" t="s">
        <v>22</v>
      </c>
      <c r="E7" s="54" t="s">
        <v>40</v>
      </c>
      <c r="F7" s="81">
        <v>200</v>
      </c>
      <c r="G7" s="82">
        <v>3.08</v>
      </c>
      <c r="H7" s="82">
        <v>3.5</v>
      </c>
      <c r="I7" s="83">
        <v>17.8</v>
      </c>
      <c r="J7" s="82">
        <v>115.02</v>
      </c>
      <c r="K7" s="84" t="s">
        <v>63</v>
      </c>
      <c r="L7" s="117">
        <v>24</v>
      </c>
      <c r="M7" s="108"/>
    </row>
    <row r="8" spans="1:13" ht="15" x14ac:dyDescent="0.25">
      <c r="A8" s="16"/>
      <c r="B8" s="10"/>
      <c r="C8" s="7"/>
      <c r="D8" s="53" t="s">
        <v>61</v>
      </c>
      <c r="E8" s="54" t="s">
        <v>37</v>
      </c>
      <c r="F8" s="81">
        <v>40</v>
      </c>
      <c r="G8" s="82">
        <v>3.06</v>
      </c>
      <c r="H8" s="82">
        <v>0.26</v>
      </c>
      <c r="I8" s="83">
        <v>19.329999999999998</v>
      </c>
      <c r="J8" s="82">
        <v>91.9</v>
      </c>
      <c r="K8" s="84" t="s">
        <v>64</v>
      </c>
      <c r="L8" s="117">
        <v>3</v>
      </c>
      <c r="M8" s="108"/>
    </row>
    <row r="9" spans="1:13" ht="15" x14ac:dyDescent="0.25">
      <c r="A9" s="16"/>
      <c r="B9" s="10"/>
      <c r="C9" s="7"/>
      <c r="D9" s="62" t="s">
        <v>23</v>
      </c>
      <c r="E9" s="63" t="s">
        <v>58</v>
      </c>
      <c r="F9" s="85">
        <v>100</v>
      </c>
      <c r="G9" s="86">
        <v>0.4</v>
      </c>
      <c r="H9" s="86">
        <v>0.4</v>
      </c>
      <c r="I9" s="87">
        <v>9.8000000000000007</v>
      </c>
      <c r="J9" s="86">
        <v>44.4</v>
      </c>
      <c r="K9" s="88" t="s">
        <v>64</v>
      </c>
      <c r="L9" s="74">
        <v>20</v>
      </c>
      <c r="M9" s="108"/>
    </row>
    <row r="10" spans="1:13" ht="15.75" thickBot="1" x14ac:dyDescent="0.3">
      <c r="A10" s="16"/>
      <c r="B10" s="10"/>
      <c r="C10" s="7"/>
      <c r="D10" s="56" t="s">
        <v>62</v>
      </c>
      <c r="E10" s="57" t="s">
        <v>117</v>
      </c>
      <c r="F10" s="89">
        <v>10</v>
      </c>
      <c r="G10" s="90">
        <v>2.33</v>
      </c>
      <c r="H10" s="90">
        <v>2.95</v>
      </c>
      <c r="I10" s="91">
        <v>0</v>
      </c>
      <c r="J10" s="90">
        <v>35.869999999999997</v>
      </c>
      <c r="K10" s="92" t="s">
        <v>64</v>
      </c>
      <c r="L10" s="118">
        <v>15</v>
      </c>
      <c r="M10" s="108"/>
    </row>
    <row r="11" spans="1:13" ht="15" x14ac:dyDescent="0.25">
      <c r="A11" s="17"/>
      <c r="B11" s="12"/>
      <c r="C11" s="5"/>
      <c r="D11" s="34" t="s">
        <v>31</v>
      </c>
      <c r="E11" s="35"/>
      <c r="F11" s="70">
        <f>SUM(F6:F10)</f>
        <v>530</v>
      </c>
      <c r="G11" s="42">
        <f t="shared" ref="G11:L11" si="0">SUM(G6:G10)</f>
        <v>15.47</v>
      </c>
      <c r="H11" s="42">
        <f t="shared" si="0"/>
        <v>16.91</v>
      </c>
      <c r="I11" s="42">
        <f t="shared" si="0"/>
        <v>68.429999999999993</v>
      </c>
      <c r="J11" s="42">
        <f t="shared" si="0"/>
        <v>487.78999999999996</v>
      </c>
      <c r="K11" s="42"/>
      <c r="L11" s="75">
        <f t="shared" si="0"/>
        <v>90</v>
      </c>
      <c r="M11" s="108"/>
    </row>
    <row r="12" spans="1:13" ht="15" x14ac:dyDescent="0.25">
      <c r="A12" s="18">
        <f>A6</f>
        <v>1</v>
      </c>
      <c r="B12" s="8">
        <f>B6</f>
        <v>1</v>
      </c>
      <c r="C12" s="6" t="s">
        <v>24</v>
      </c>
      <c r="D12" s="27" t="s">
        <v>25</v>
      </c>
      <c r="E12" s="61" t="s">
        <v>52</v>
      </c>
      <c r="F12" s="101">
        <v>60</v>
      </c>
      <c r="G12" s="93">
        <v>1.2</v>
      </c>
      <c r="H12" s="93">
        <v>0.95</v>
      </c>
      <c r="I12" s="94">
        <v>6.1</v>
      </c>
      <c r="J12" s="93">
        <v>37.75</v>
      </c>
      <c r="K12" s="95" t="s">
        <v>87</v>
      </c>
      <c r="L12" s="119">
        <v>7.2</v>
      </c>
      <c r="M12" s="108"/>
    </row>
    <row r="13" spans="1:13" ht="15" x14ac:dyDescent="0.25">
      <c r="A13" s="16"/>
      <c r="B13" s="10"/>
      <c r="C13" s="7"/>
      <c r="D13" s="53" t="s">
        <v>26</v>
      </c>
      <c r="E13" s="54" t="s">
        <v>60</v>
      </c>
      <c r="F13" s="81">
        <v>200</v>
      </c>
      <c r="G13" s="82">
        <v>4.5</v>
      </c>
      <c r="H13" s="82">
        <v>5.7</v>
      </c>
      <c r="I13" s="83">
        <v>13.4</v>
      </c>
      <c r="J13" s="82">
        <v>122.9</v>
      </c>
      <c r="K13" s="84" t="s">
        <v>73</v>
      </c>
      <c r="L13" s="117">
        <v>11.8</v>
      </c>
      <c r="M13" s="108"/>
    </row>
    <row r="14" spans="1:13" ht="15" x14ac:dyDescent="0.25">
      <c r="A14" s="16"/>
      <c r="B14" s="10"/>
      <c r="C14" s="7"/>
      <c r="D14" s="53" t="s">
        <v>27</v>
      </c>
      <c r="E14" s="54" t="s">
        <v>106</v>
      </c>
      <c r="F14" s="81">
        <v>100</v>
      </c>
      <c r="G14" s="82">
        <v>6.47</v>
      </c>
      <c r="H14" s="82">
        <v>10.050000000000001</v>
      </c>
      <c r="I14" s="83">
        <v>7.3</v>
      </c>
      <c r="J14" s="82">
        <v>145.53</v>
      </c>
      <c r="K14" s="84" t="s">
        <v>107</v>
      </c>
      <c r="L14" s="117">
        <v>49.68</v>
      </c>
      <c r="M14" s="108"/>
    </row>
    <row r="15" spans="1:13" ht="15" x14ac:dyDescent="0.25">
      <c r="A15" s="16"/>
      <c r="B15" s="10"/>
      <c r="C15" s="7"/>
      <c r="D15" s="53" t="s">
        <v>28</v>
      </c>
      <c r="E15" s="54" t="s">
        <v>38</v>
      </c>
      <c r="F15" s="81">
        <v>150</v>
      </c>
      <c r="G15" s="82">
        <v>6.62</v>
      </c>
      <c r="H15" s="82">
        <v>7.37</v>
      </c>
      <c r="I15" s="83">
        <v>32.83</v>
      </c>
      <c r="J15" s="82">
        <v>224.13</v>
      </c>
      <c r="K15" s="84" t="s">
        <v>65</v>
      </c>
      <c r="L15" s="117">
        <v>10.119999999999999</v>
      </c>
      <c r="M15" s="108"/>
    </row>
    <row r="16" spans="1:13" ht="15" x14ac:dyDescent="0.25">
      <c r="A16" s="16"/>
      <c r="B16" s="10"/>
      <c r="C16" s="7"/>
      <c r="D16" s="53" t="s">
        <v>66</v>
      </c>
      <c r="E16" s="54"/>
      <c r="F16" s="81"/>
      <c r="G16" s="82"/>
      <c r="H16" s="82"/>
      <c r="I16" s="83"/>
      <c r="J16" s="82"/>
      <c r="K16" s="84"/>
      <c r="L16" s="117"/>
      <c r="M16" s="108"/>
    </row>
    <row r="17" spans="1:13" ht="15" x14ac:dyDescent="0.25">
      <c r="A17" s="16"/>
      <c r="B17" s="10"/>
      <c r="C17" s="7"/>
      <c r="D17" s="53" t="s">
        <v>29</v>
      </c>
      <c r="E17" s="54" t="s">
        <v>67</v>
      </c>
      <c r="F17" s="81">
        <v>40</v>
      </c>
      <c r="G17" s="82">
        <v>3.06</v>
      </c>
      <c r="H17" s="82">
        <v>0.26</v>
      </c>
      <c r="I17" s="83">
        <v>19.329999999999998</v>
      </c>
      <c r="J17" s="82">
        <v>91.9</v>
      </c>
      <c r="K17" s="84" t="s">
        <v>64</v>
      </c>
      <c r="L17" s="117">
        <v>3</v>
      </c>
      <c r="M17" s="108"/>
    </row>
    <row r="18" spans="1:13" ht="15" x14ac:dyDescent="0.25">
      <c r="A18" s="16"/>
      <c r="B18" s="10"/>
      <c r="C18" s="7"/>
      <c r="D18" s="53" t="s">
        <v>30</v>
      </c>
      <c r="E18" s="54" t="s">
        <v>68</v>
      </c>
      <c r="F18" s="81">
        <v>30</v>
      </c>
      <c r="G18" s="82">
        <v>2.64</v>
      </c>
      <c r="H18" s="82">
        <v>0.48</v>
      </c>
      <c r="I18" s="83">
        <v>13.36</v>
      </c>
      <c r="J18" s="82">
        <v>68.319999999999993</v>
      </c>
      <c r="K18" s="84" t="s">
        <v>64</v>
      </c>
      <c r="L18" s="117">
        <v>3.5</v>
      </c>
      <c r="M18" s="108"/>
    </row>
    <row r="19" spans="1:13" ht="15" x14ac:dyDescent="0.25">
      <c r="A19" s="17"/>
      <c r="B19" s="12"/>
      <c r="C19" s="5"/>
      <c r="D19" s="62" t="s">
        <v>108</v>
      </c>
      <c r="E19" s="63" t="s">
        <v>45</v>
      </c>
      <c r="F19" s="85">
        <v>180</v>
      </c>
      <c r="G19" s="86">
        <v>0.6</v>
      </c>
      <c r="H19" s="86">
        <v>0.02</v>
      </c>
      <c r="I19" s="87">
        <v>15.8</v>
      </c>
      <c r="J19" s="86">
        <v>65.78</v>
      </c>
      <c r="K19" s="88" t="s">
        <v>76</v>
      </c>
      <c r="L19" s="74">
        <v>4.7</v>
      </c>
      <c r="M19" s="108"/>
    </row>
    <row r="20" spans="1:13" ht="15" x14ac:dyDescent="0.25">
      <c r="A20" s="16"/>
      <c r="B20" s="10"/>
      <c r="C20" s="44"/>
      <c r="D20" s="45" t="s">
        <v>31</v>
      </c>
      <c r="E20" s="33"/>
      <c r="F20" s="69">
        <f>SUM(F12:F19)</f>
        <v>760</v>
      </c>
      <c r="G20" s="41">
        <f t="shared" ref="G20:L20" si="1">SUM(G12:G19)</f>
        <v>25.09</v>
      </c>
      <c r="H20" s="41">
        <f t="shared" si="1"/>
        <v>24.830000000000005</v>
      </c>
      <c r="I20" s="41">
        <f t="shared" si="1"/>
        <v>108.11999999999999</v>
      </c>
      <c r="J20" s="41">
        <f t="shared" si="1"/>
        <v>756.31</v>
      </c>
      <c r="K20" s="41"/>
      <c r="L20" s="74">
        <f t="shared" si="1"/>
        <v>90.000000000000014</v>
      </c>
      <c r="M20" s="108"/>
    </row>
    <row r="21" spans="1:13" s="50" customFormat="1" ht="15" customHeight="1" thickBot="1" x14ac:dyDescent="0.25">
      <c r="A21" s="46">
        <f>A6</f>
        <v>1</v>
      </c>
      <c r="B21" s="47">
        <f>B6</f>
        <v>1</v>
      </c>
      <c r="C21" s="123" t="s">
        <v>4</v>
      </c>
      <c r="D21" s="125"/>
      <c r="E21" s="48"/>
      <c r="F21" s="49">
        <f>F11+F20</f>
        <v>1290</v>
      </c>
      <c r="G21" s="49">
        <f t="shared" ref="G21:L21" si="2">G11+G20</f>
        <v>40.56</v>
      </c>
      <c r="H21" s="49">
        <f t="shared" si="2"/>
        <v>41.740000000000009</v>
      </c>
      <c r="I21" s="49">
        <f t="shared" si="2"/>
        <v>176.54999999999998</v>
      </c>
      <c r="J21" s="49">
        <f t="shared" si="2"/>
        <v>1244.0999999999999</v>
      </c>
      <c r="K21" s="49"/>
      <c r="L21" s="49">
        <f t="shared" si="2"/>
        <v>180</v>
      </c>
      <c r="M21" s="108"/>
    </row>
    <row r="22" spans="1:13" ht="15" x14ac:dyDescent="0.25">
      <c r="A22" s="9">
        <v>1</v>
      </c>
      <c r="B22" s="10">
        <v>2</v>
      </c>
      <c r="C22" s="15" t="s">
        <v>20</v>
      </c>
      <c r="D22" s="26" t="s">
        <v>21</v>
      </c>
      <c r="E22" s="52" t="s">
        <v>113</v>
      </c>
      <c r="F22" s="77">
        <v>160</v>
      </c>
      <c r="G22" s="78">
        <v>8.58</v>
      </c>
      <c r="H22" s="78">
        <v>13.01</v>
      </c>
      <c r="I22" s="79">
        <v>15.63</v>
      </c>
      <c r="J22" s="78">
        <v>213.93</v>
      </c>
      <c r="K22" s="80" t="s">
        <v>70</v>
      </c>
      <c r="L22" s="116">
        <v>51.1</v>
      </c>
      <c r="M22" s="108"/>
    </row>
    <row r="23" spans="1:13" ht="15" x14ac:dyDescent="0.25">
      <c r="A23" s="9"/>
      <c r="B23" s="10"/>
      <c r="C23" s="7"/>
      <c r="D23" s="53" t="s">
        <v>22</v>
      </c>
      <c r="E23" s="54" t="s">
        <v>47</v>
      </c>
      <c r="F23" s="81">
        <v>200</v>
      </c>
      <c r="G23" s="82">
        <v>0.2</v>
      </c>
      <c r="H23" s="82">
        <v>0</v>
      </c>
      <c r="I23" s="83">
        <v>15</v>
      </c>
      <c r="J23" s="82">
        <v>60.8</v>
      </c>
      <c r="K23" s="84" t="s">
        <v>63</v>
      </c>
      <c r="L23" s="117">
        <v>3.9</v>
      </c>
      <c r="M23" s="108"/>
    </row>
    <row r="24" spans="1:13" ht="15" x14ac:dyDescent="0.25">
      <c r="A24" s="9"/>
      <c r="B24" s="10"/>
      <c r="C24" s="7"/>
      <c r="D24" s="53" t="s">
        <v>61</v>
      </c>
      <c r="E24" s="54" t="s">
        <v>37</v>
      </c>
      <c r="F24" s="81">
        <v>40</v>
      </c>
      <c r="G24" s="82">
        <v>3.06</v>
      </c>
      <c r="H24" s="82">
        <v>0.26</v>
      </c>
      <c r="I24" s="83">
        <v>19.329999999999998</v>
      </c>
      <c r="J24" s="82">
        <v>91.9</v>
      </c>
      <c r="K24" s="84" t="s">
        <v>64</v>
      </c>
      <c r="L24" s="117">
        <v>3</v>
      </c>
      <c r="M24" s="108"/>
    </row>
    <row r="25" spans="1:13" ht="15.75" thickBot="1" x14ac:dyDescent="0.3">
      <c r="A25" s="9"/>
      <c r="B25" s="10"/>
      <c r="C25" s="7"/>
      <c r="D25" s="56" t="s">
        <v>25</v>
      </c>
      <c r="E25" s="57" t="s">
        <v>114</v>
      </c>
      <c r="F25" s="89">
        <v>60</v>
      </c>
      <c r="G25" s="90">
        <v>4.5199999999999996</v>
      </c>
      <c r="H25" s="90">
        <v>2.17</v>
      </c>
      <c r="I25" s="91">
        <v>8</v>
      </c>
      <c r="J25" s="90">
        <v>69.61</v>
      </c>
      <c r="K25" s="92" t="s">
        <v>64</v>
      </c>
      <c r="L25" s="118">
        <v>12</v>
      </c>
      <c r="M25" s="108"/>
    </row>
    <row r="26" spans="1:13" ht="15.75" thickBot="1" x14ac:dyDescent="0.3">
      <c r="A26" s="9"/>
      <c r="B26" s="10"/>
      <c r="C26" s="7"/>
      <c r="D26" s="56" t="s">
        <v>23</v>
      </c>
      <c r="E26" s="57" t="s">
        <v>58</v>
      </c>
      <c r="F26" s="89">
        <v>100</v>
      </c>
      <c r="G26" s="90">
        <v>0.4</v>
      </c>
      <c r="H26" s="90">
        <v>0.4</v>
      </c>
      <c r="I26" s="91">
        <v>9.8000000000000007</v>
      </c>
      <c r="J26" s="90">
        <v>44.4</v>
      </c>
      <c r="K26" s="92" t="s">
        <v>64</v>
      </c>
      <c r="L26" s="118">
        <v>20</v>
      </c>
      <c r="M26" s="108"/>
    </row>
    <row r="27" spans="1:13" ht="15" x14ac:dyDescent="0.25">
      <c r="A27" s="11"/>
      <c r="B27" s="12"/>
      <c r="C27" s="5"/>
      <c r="D27" s="34" t="s">
        <v>31</v>
      </c>
      <c r="E27" s="35"/>
      <c r="F27" s="70">
        <f>SUM(F22:F26)</f>
        <v>560</v>
      </c>
      <c r="G27" s="42">
        <f>SUM(G22:G26)</f>
        <v>16.759999999999998</v>
      </c>
      <c r="H27" s="42">
        <f>SUM(H22:H26)</f>
        <v>15.84</v>
      </c>
      <c r="I27" s="42">
        <f>SUM(I22:I26)</f>
        <v>67.760000000000005</v>
      </c>
      <c r="J27" s="42">
        <f>SUM(J22:J26)</f>
        <v>480.64</v>
      </c>
      <c r="K27" s="43"/>
      <c r="L27" s="75">
        <f>SUM(L22:L26)</f>
        <v>90</v>
      </c>
      <c r="M27" s="108"/>
    </row>
    <row r="28" spans="1:13" ht="15" x14ac:dyDescent="0.25">
      <c r="A28" s="8">
        <f>A22</f>
        <v>1</v>
      </c>
      <c r="B28" s="8">
        <f>B22</f>
        <v>2</v>
      </c>
      <c r="C28" s="6" t="s">
        <v>24</v>
      </c>
      <c r="D28" s="27" t="s">
        <v>25</v>
      </c>
      <c r="E28" s="61" t="s">
        <v>42</v>
      </c>
      <c r="F28" s="101">
        <v>60</v>
      </c>
      <c r="G28" s="93">
        <v>0.48</v>
      </c>
      <c r="H28" s="93">
        <v>0.06</v>
      </c>
      <c r="I28" s="94">
        <v>1.02</v>
      </c>
      <c r="J28" s="93">
        <v>6.54</v>
      </c>
      <c r="K28" s="95" t="s">
        <v>64</v>
      </c>
      <c r="L28" s="119">
        <v>10.199999999999999</v>
      </c>
      <c r="M28" s="108"/>
    </row>
    <row r="29" spans="1:13" ht="15" x14ac:dyDescent="0.25">
      <c r="A29" s="9"/>
      <c r="B29" s="10"/>
      <c r="C29" s="7"/>
      <c r="D29" s="53" t="s">
        <v>26</v>
      </c>
      <c r="E29" s="54" t="s">
        <v>111</v>
      </c>
      <c r="F29" s="81">
        <v>200</v>
      </c>
      <c r="G29" s="82">
        <v>9.68</v>
      </c>
      <c r="H29" s="82">
        <v>13.58</v>
      </c>
      <c r="I29" s="83">
        <v>15.03</v>
      </c>
      <c r="J29" s="82">
        <v>221.06</v>
      </c>
      <c r="K29" s="84" t="s">
        <v>101</v>
      </c>
      <c r="L29" s="117">
        <v>12.2</v>
      </c>
      <c r="M29" s="108"/>
    </row>
    <row r="30" spans="1:13" ht="15" x14ac:dyDescent="0.25">
      <c r="A30" s="9"/>
      <c r="B30" s="10"/>
      <c r="C30" s="7"/>
      <c r="D30" s="53" t="s">
        <v>27</v>
      </c>
      <c r="E30" s="54" t="s">
        <v>110</v>
      </c>
      <c r="F30" s="81">
        <v>200</v>
      </c>
      <c r="G30" s="82">
        <v>12.98</v>
      </c>
      <c r="H30" s="82">
        <v>12.8</v>
      </c>
      <c r="I30" s="83">
        <v>21.17</v>
      </c>
      <c r="J30" s="82">
        <v>251.8</v>
      </c>
      <c r="K30" s="84" t="s">
        <v>112</v>
      </c>
      <c r="L30" s="117">
        <v>56.4</v>
      </c>
      <c r="M30" s="108"/>
    </row>
    <row r="31" spans="1:13" ht="15" x14ac:dyDescent="0.25">
      <c r="A31" s="9"/>
      <c r="B31" s="10"/>
      <c r="C31" s="7"/>
      <c r="D31" s="53" t="s">
        <v>28</v>
      </c>
      <c r="E31" s="54"/>
      <c r="F31" s="81"/>
      <c r="G31" s="82"/>
      <c r="H31" s="82"/>
      <c r="I31" s="83"/>
      <c r="J31" s="82"/>
      <c r="K31" s="84"/>
      <c r="L31" s="117"/>
      <c r="M31" s="108"/>
    </row>
    <row r="32" spans="1:13" ht="15" x14ac:dyDescent="0.25">
      <c r="A32" s="9"/>
      <c r="B32" s="10"/>
      <c r="C32" s="7"/>
      <c r="D32" s="53" t="s">
        <v>66</v>
      </c>
      <c r="E32" s="54"/>
      <c r="F32" s="81"/>
      <c r="G32" s="82"/>
      <c r="H32" s="82"/>
      <c r="I32" s="83"/>
      <c r="J32" s="82"/>
      <c r="K32" s="84"/>
      <c r="L32" s="117"/>
      <c r="M32" s="108"/>
    </row>
    <row r="33" spans="1:13" ht="15" x14ac:dyDescent="0.25">
      <c r="A33" s="9"/>
      <c r="B33" s="10"/>
      <c r="C33" s="7"/>
      <c r="D33" s="53" t="s">
        <v>29</v>
      </c>
      <c r="E33" s="54" t="s">
        <v>67</v>
      </c>
      <c r="F33" s="81">
        <v>40</v>
      </c>
      <c r="G33" s="82">
        <v>3.06</v>
      </c>
      <c r="H33" s="82">
        <v>0.26</v>
      </c>
      <c r="I33" s="83">
        <v>19.329999999999998</v>
      </c>
      <c r="J33" s="82">
        <v>91.9</v>
      </c>
      <c r="K33" s="84" t="s">
        <v>64</v>
      </c>
      <c r="L33" s="117">
        <v>3</v>
      </c>
      <c r="M33" s="108"/>
    </row>
    <row r="34" spans="1:13" ht="15" x14ac:dyDescent="0.25">
      <c r="A34" s="9"/>
      <c r="B34" s="10"/>
      <c r="C34" s="7"/>
      <c r="D34" s="53" t="s">
        <v>30</v>
      </c>
      <c r="E34" s="54" t="s">
        <v>68</v>
      </c>
      <c r="F34" s="81">
        <v>30</v>
      </c>
      <c r="G34" s="82">
        <v>2.64</v>
      </c>
      <c r="H34" s="82">
        <v>0.48</v>
      </c>
      <c r="I34" s="83">
        <v>13.36</v>
      </c>
      <c r="J34" s="82">
        <v>68.319999999999993</v>
      </c>
      <c r="K34" s="84" t="s">
        <v>82</v>
      </c>
      <c r="L34" s="117">
        <v>3.5</v>
      </c>
      <c r="M34" s="108"/>
    </row>
    <row r="35" spans="1:13" ht="15" x14ac:dyDescent="0.25">
      <c r="A35" s="11"/>
      <c r="B35" s="12"/>
      <c r="C35" s="5"/>
      <c r="D35" s="62" t="s">
        <v>108</v>
      </c>
      <c r="E35" s="63" t="s">
        <v>45</v>
      </c>
      <c r="F35" s="85">
        <v>180</v>
      </c>
      <c r="G35" s="86">
        <v>0.6</v>
      </c>
      <c r="H35" s="86">
        <v>0.02</v>
      </c>
      <c r="I35" s="87">
        <v>15.8</v>
      </c>
      <c r="J35" s="86">
        <v>65.78</v>
      </c>
      <c r="K35" s="88" t="s">
        <v>76</v>
      </c>
      <c r="L35" s="74">
        <v>4.7</v>
      </c>
      <c r="M35" s="108"/>
    </row>
    <row r="36" spans="1:13" ht="15" x14ac:dyDescent="0.25">
      <c r="A36" s="11"/>
      <c r="B36" s="12"/>
      <c r="C36" s="44"/>
      <c r="D36" s="58" t="s">
        <v>31</v>
      </c>
      <c r="E36" s="59"/>
      <c r="F36" s="73">
        <f>SUM(F28:F35)</f>
        <v>710</v>
      </c>
      <c r="G36" s="65">
        <f>SUM(G28:G35)</f>
        <v>29.44</v>
      </c>
      <c r="H36" s="65">
        <f>SUM(H28:H35)</f>
        <v>27.200000000000003</v>
      </c>
      <c r="I36" s="65">
        <f>SUM(I28:I35)</f>
        <v>85.71</v>
      </c>
      <c r="J36" s="65">
        <f>SUM(J28:J35)</f>
        <v>705.39999999999986</v>
      </c>
      <c r="K36" s="65"/>
      <c r="L36" s="75">
        <f>SUM(L28:L35)</f>
        <v>90</v>
      </c>
      <c r="M36" s="108"/>
    </row>
    <row r="37" spans="1:13" s="50" customFormat="1" ht="15.75" customHeight="1" thickBot="1" x14ac:dyDescent="0.25">
      <c r="A37" s="51">
        <f>A22</f>
        <v>1</v>
      </c>
      <c r="B37" s="51">
        <f>B22</f>
        <v>2</v>
      </c>
      <c r="C37" s="123" t="s">
        <v>4</v>
      </c>
      <c r="D37" s="124"/>
      <c r="E37" s="48"/>
      <c r="F37" s="49">
        <f>F27+F36</f>
        <v>1270</v>
      </c>
      <c r="G37" s="49">
        <f>G27+G36</f>
        <v>46.2</v>
      </c>
      <c r="H37" s="49">
        <f>H27+H36</f>
        <v>43.040000000000006</v>
      </c>
      <c r="I37" s="49">
        <f>I27+I36</f>
        <v>153.47</v>
      </c>
      <c r="J37" s="49">
        <f>J27+J36</f>
        <v>1186.04</v>
      </c>
      <c r="K37" s="49"/>
      <c r="L37" s="49">
        <f>L27+L36</f>
        <v>180</v>
      </c>
      <c r="M37" s="108"/>
    </row>
    <row r="38" spans="1:13" ht="15" x14ac:dyDescent="0.25">
      <c r="A38" s="13">
        <v>1</v>
      </c>
      <c r="B38" s="14">
        <v>3</v>
      </c>
      <c r="C38" s="15" t="s">
        <v>20</v>
      </c>
      <c r="D38" s="28" t="s">
        <v>21</v>
      </c>
      <c r="E38" s="29" t="s">
        <v>43</v>
      </c>
      <c r="F38" s="102">
        <v>200</v>
      </c>
      <c r="G38" s="96">
        <v>9.17</v>
      </c>
      <c r="H38" s="96">
        <v>14.12</v>
      </c>
      <c r="I38" s="97">
        <v>29.2</v>
      </c>
      <c r="J38" s="96">
        <v>280.56</v>
      </c>
      <c r="K38" s="98" t="s">
        <v>81</v>
      </c>
      <c r="L38" s="116">
        <v>52.8</v>
      </c>
      <c r="M38" s="108"/>
    </row>
    <row r="39" spans="1:13" ht="15" x14ac:dyDescent="0.25">
      <c r="A39" s="16"/>
      <c r="B39" s="10"/>
      <c r="C39" s="7"/>
      <c r="D39" s="30" t="s">
        <v>22</v>
      </c>
      <c r="E39" s="31" t="s">
        <v>40</v>
      </c>
      <c r="F39" s="103">
        <v>200</v>
      </c>
      <c r="G39" s="99">
        <v>3.08</v>
      </c>
      <c r="H39" s="99">
        <v>3.5</v>
      </c>
      <c r="I39" s="100">
        <v>17.8</v>
      </c>
      <c r="J39" s="99">
        <v>115.02</v>
      </c>
      <c r="K39" s="32" t="s">
        <v>71</v>
      </c>
      <c r="L39" s="117">
        <v>24</v>
      </c>
      <c r="M39" s="108"/>
    </row>
    <row r="40" spans="1:13" ht="15" x14ac:dyDescent="0.25">
      <c r="A40" s="16"/>
      <c r="B40" s="10"/>
      <c r="C40" s="7"/>
      <c r="D40" s="30" t="s">
        <v>61</v>
      </c>
      <c r="E40" s="31" t="s">
        <v>37</v>
      </c>
      <c r="F40" s="103">
        <v>40</v>
      </c>
      <c r="G40" s="99">
        <v>3.06</v>
      </c>
      <c r="H40" s="99">
        <v>0.26</v>
      </c>
      <c r="I40" s="100">
        <v>19.329999999999998</v>
      </c>
      <c r="J40" s="99">
        <v>91.9</v>
      </c>
      <c r="K40" s="32" t="s">
        <v>64</v>
      </c>
      <c r="L40" s="117">
        <v>3</v>
      </c>
      <c r="M40" s="108"/>
    </row>
    <row r="41" spans="1:13" ht="15" x14ac:dyDescent="0.25">
      <c r="A41" s="16"/>
      <c r="B41" s="10"/>
      <c r="C41" s="7"/>
      <c r="D41" s="32" t="s">
        <v>25</v>
      </c>
      <c r="E41" s="31" t="s">
        <v>42</v>
      </c>
      <c r="F41" s="103">
        <v>60</v>
      </c>
      <c r="G41" s="99">
        <v>0.48</v>
      </c>
      <c r="H41" s="99">
        <v>0.06</v>
      </c>
      <c r="I41" s="100">
        <v>1.02</v>
      </c>
      <c r="J41" s="99">
        <v>6.54</v>
      </c>
      <c r="K41" s="32" t="s">
        <v>64</v>
      </c>
      <c r="L41" s="117">
        <v>10.199999999999999</v>
      </c>
      <c r="M41" s="108"/>
    </row>
    <row r="42" spans="1:13" ht="15" x14ac:dyDescent="0.25">
      <c r="A42" s="17"/>
      <c r="B42" s="12"/>
      <c r="C42" s="5"/>
      <c r="D42" s="58" t="s">
        <v>31</v>
      </c>
      <c r="E42" s="59"/>
      <c r="F42" s="73">
        <f>SUM(F38:F41)</f>
        <v>500</v>
      </c>
      <c r="G42" s="65">
        <f>SUM(G38:G41)</f>
        <v>15.790000000000001</v>
      </c>
      <c r="H42" s="65">
        <f>SUM(H38:H41)</f>
        <v>17.939999999999998</v>
      </c>
      <c r="I42" s="65">
        <f>SUM(I38:I41)</f>
        <v>67.349999999999994</v>
      </c>
      <c r="J42" s="65">
        <f>SUM(J38:J41)</f>
        <v>494.02000000000004</v>
      </c>
      <c r="K42" s="65"/>
      <c r="L42" s="75">
        <f>SUM(L38:L41)</f>
        <v>90</v>
      </c>
      <c r="M42" s="108"/>
    </row>
    <row r="43" spans="1:13" ht="15" x14ac:dyDescent="0.25">
      <c r="A43" s="18">
        <f>A38</f>
        <v>1</v>
      </c>
      <c r="B43" s="8">
        <f>B38</f>
        <v>3</v>
      </c>
      <c r="C43" s="6" t="s">
        <v>24</v>
      </c>
      <c r="D43" s="27" t="s">
        <v>25</v>
      </c>
      <c r="E43" s="61" t="s">
        <v>42</v>
      </c>
      <c r="F43" s="101">
        <v>60</v>
      </c>
      <c r="G43" s="93">
        <v>0.48</v>
      </c>
      <c r="H43" s="93">
        <v>0.06</v>
      </c>
      <c r="I43" s="94">
        <v>1.02</v>
      </c>
      <c r="J43" s="105">
        <v>6.54</v>
      </c>
      <c r="K43" s="95" t="s">
        <v>64</v>
      </c>
      <c r="L43" s="119">
        <v>10.199999999999999</v>
      </c>
      <c r="M43" s="108"/>
    </row>
    <row r="44" spans="1:13" ht="15" x14ac:dyDescent="0.25">
      <c r="A44" s="16"/>
      <c r="B44" s="10"/>
      <c r="C44" s="7"/>
      <c r="D44" s="53" t="s">
        <v>26</v>
      </c>
      <c r="E44" s="54" t="s">
        <v>115</v>
      </c>
      <c r="F44" s="81">
        <v>200</v>
      </c>
      <c r="G44" s="82">
        <v>4.5</v>
      </c>
      <c r="H44" s="82">
        <v>7.7</v>
      </c>
      <c r="I44" s="83">
        <v>13.4</v>
      </c>
      <c r="J44" s="104">
        <v>140.9</v>
      </c>
      <c r="K44" s="84" t="s">
        <v>73</v>
      </c>
      <c r="L44" s="117">
        <v>10.15</v>
      </c>
      <c r="M44" s="108"/>
    </row>
    <row r="45" spans="1:13" ht="15" x14ac:dyDescent="0.25">
      <c r="A45" s="16"/>
      <c r="B45" s="10"/>
      <c r="C45" s="7"/>
      <c r="D45" s="53" t="s">
        <v>27</v>
      </c>
      <c r="E45" s="54" t="s">
        <v>102</v>
      </c>
      <c r="F45" s="81">
        <v>90</v>
      </c>
      <c r="G45" s="82">
        <v>9.8699999999999992</v>
      </c>
      <c r="H45" s="82">
        <v>10.7</v>
      </c>
      <c r="I45" s="83">
        <v>13.05</v>
      </c>
      <c r="J45" s="104">
        <v>187.98</v>
      </c>
      <c r="K45" s="84" t="s">
        <v>74</v>
      </c>
      <c r="L45" s="117">
        <v>42.56</v>
      </c>
      <c r="M45" s="108"/>
    </row>
    <row r="46" spans="1:13" ht="15" x14ac:dyDescent="0.25">
      <c r="A46" s="16"/>
      <c r="B46" s="10"/>
      <c r="C46" s="7"/>
      <c r="D46" s="53" t="s">
        <v>28</v>
      </c>
      <c r="E46" s="54" t="s">
        <v>53</v>
      </c>
      <c r="F46" s="81">
        <v>150</v>
      </c>
      <c r="G46" s="82">
        <v>3.12</v>
      </c>
      <c r="H46" s="82">
        <v>4.87</v>
      </c>
      <c r="I46" s="83">
        <v>20.37</v>
      </c>
      <c r="J46" s="104">
        <v>137.79</v>
      </c>
      <c r="K46" s="84" t="s">
        <v>75</v>
      </c>
      <c r="L46" s="117">
        <v>15.19</v>
      </c>
      <c r="M46" s="108"/>
    </row>
    <row r="47" spans="1:13" ht="15" x14ac:dyDescent="0.25">
      <c r="A47" s="16"/>
      <c r="B47" s="10"/>
      <c r="C47" s="7"/>
      <c r="D47" s="53" t="s">
        <v>66</v>
      </c>
      <c r="E47" s="54"/>
      <c r="F47" s="81"/>
      <c r="G47" s="82"/>
      <c r="H47" s="82"/>
      <c r="I47" s="83"/>
      <c r="J47" s="104"/>
      <c r="K47" s="84"/>
      <c r="L47" s="117"/>
      <c r="M47" s="108"/>
    </row>
    <row r="48" spans="1:13" ht="15" x14ac:dyDescent="0.25">
      <c r="A48" s="16"/>
      <c r="B48" s="10"/>
      <c r="C48" s="7"/>
      <c r="D48" s="53" t="s">
        <v>29</v>
      </c>
      <c r="E48" s="54" t="s">
        <v>67</v>
      </c>
      <c r="F48" s="81">
        <v>40</v>
      </c>
      <c r="G48" s="82">
        <v>3.06</v>
      </c>
      <c r="H48" s="82">
        <v>0.26</v>
      </c>
      <c r="I48" s="83">
        <v>19.329999999999998</v>
      </c>
      <c r="J48" s="104">
        <v>91.9</v>
      </c>
      <c r="K48" s="84" t="s">
        <v>64</v>
      </c>
      <c r="L48" s="117">
        <v>3</v>
      </c>
      <c r="M48" s="108"/>
    </row>
    <row r="49" spans="1:13" ht="15" x14ac:dyDescent="0.25">
      <c r="A49" s="16"/>
      <c r="B49" s="10"/>
      <c r="C49" s="7"/>
      <c r="D49" s="53" t="s">
        <v>30</v>
      </c>
      <c r="E49" s="54" t="s">
        <v>68</v>
      </c>
      <c r="F49" s="81">
        <v>30</v>
      </c>
      <c r="G49" s="82">
        <v>2.64</v>
      </c>
      <c r="H49" s="82">
        <v>0.48</v>
      </c>
      <c r="I49" s="83">
        <v>13.36</v>
      </c>
      <c r="J49" s="104">
        <v>68.319999999999993</v>
      </c>
      <c r="K49" s="84" t="s">
        <v>82</v>
      </c>
      <c r="L49" s="117">
        <v>3.5</v>
      </c>
      <c r="M49" s="108"/>
    </row>
    <row r="50" spans="1:13" ht="15" x14ac:dyDescent="0.25">
      <c r="A50" s="16"/>
      <c r="B50" s="10"/>
      <c r="C50" s="7"/>
      <c r="D50" s="62" t="s">
        <v>108</v>
      </c>
      <c r="E50" s="63" t="s">
        <v>44</v>
      </c>
      <c r="F50" s="85">
        <v>180</v>
      </c>
      <c r="G50" s="86">
        <v>1.4</v>
      </c>
      <c r="H50" s="86">
        <v>0.04</v>
      </c>
      <c r="I50" s="87">
        <v>18.600000000000001</v>
      </c>
      <c r="J50" s="106">
        <v>80.36</v>
      </c>
      <c r="K50" s="88" t="s">
        <v>83</v>
      </c>
      <c r="L50" s="74">
        <v>5.4</v>
      </c>
      <c r="M50" s="108"/>
    </row>
    <row r="51" spans="1:13" ht="15" x14ac:dyDescent="0.25">
      <c r="A51" s="17"/>
      <c r="B51" s="12"/>
      <c r="C51" s="5"/>
      <c r="D51" s="58" t="s">
        <v>31</v>
      </c>
      <c r="E51" s="59"/>
      <c r="F51" s="73">
        <f>SUM(F43:F50)</f>
        <v>750</v>
      </c>
      <c r="G51" s="65">
        <f t="shared" ref="G51:L51" si="3">SUM(G43:G50)</f>
        <v>25.069999999999997</v>
      </c>
      <c r="H51" s="65">
        <f t="shared" si="3"/>
        <v>24.110000000000003</v>
      </c>
      <c r="I51" s="65">
        <f t="shared" si="3"/>
        <v>99.13</v>
      </c>
      <c r="J51" s="65">
        <f t="shared" si="3"/>
        <v>713.78999999999985</v>
      </c>
      <c r="K51" s="65"/>
      <c r="L51" s="75">
        <f t="shared" si="3"/>
        <v>90.000000000000014</v>
      </c>
      <c r="M51" s="108"/>
    </row>
    <row r="52" spans="1:13" s="50" customFormat="1" ht="15.75" customHeight="1" thickBot="1" x14ac:dyDescent="0.25">
      <c r="A52" s="46">
        <f>A38</f>
        <v>1</v>
      </c>
      <c r="B52" s="47">
        <f>B38</f>
        <v>3</v>
      </c>
      <c r="C52" s="123" t="s">
        <v>4</v>
      </c>
      <c r="D52" s="124"/>
      <c r="E52" s="48"/>
      <c r="F52" s="49">
        <f>F42+F51</f>
        <v>1250</v>
      </c>
      <c r="G52" s="49">
        <f>G42+G51</f>
        <v>40.86</v>
      </c>
      <c r="H52" s="49">
        <f>H42+H51</f>
        <v>42.05</v>
      </c>
      <c r="I52" s="49">
        <f>I42+I51</f>
        <v>166.48</v>
      </c>
      <c r="J52" s="49">
        <f>J42+J51</f>
        <v>1207.81</v>
      </c>
      <c r="K52" s="49"/>
      <c r="L52" s="49">
        <f>L42+L51</f>
        <v>180</v>
      </c>
      <c r="M52" s="108"/>
    </row>
    <row r="53" spans="1:13" ht="15" x14ac:dyDescent="0.25">
      <c r="A53" s="13">
        <v>1</v>
      </c>
      <c r="B53" s="109">
        <v>4</v>
      </c>
      <c r="C53" s="110" t="s">
        <v>20</v>
      </c>
      <c r="D53" s="26" t="s">
        <v>21</v>
      </c>
      <c r="E53" s="52" t="s">
        <v>116</v>
      </c>
      <c r="F53" s="77">
        <v>200</v>
      </c>
      <c r="G53" s="78">
        <v>9.43</v>
      </c>
      <c r="H53" s="78">
        <v>12.2</v>
      </c>
      <c r="I53" s="79">
        <v>27.28</v>
      </c>
      <c r="J53" s="78">
        <v>256.64</v>
      </c>
      <c r="K53" s="80" t="s">
        <v>118</v>
      </c>
      <c r="L53" s="116">
        <v>47.8</v>
      </c>
      <c r="M53" s="108"/>
    </row>
    <row r="54" spans="1:13" ht="15" x14ac:dyDescent="0.25">
      <c r="A54" s="16"/>
      <c r="B54" s="111"/>
      <c r="C54" s="112"/>
      <c r="D54" s="53" t="s">
        <v>22</v>
      </c>
      <c r="E54" s="54" t="s">
        <v>85</v>
      </c>
      <c r="F54" s="81">
        <v>200</v>
      </c>
      <c r="G54" s="82">
        <v>2.0099999999999998</v>
      </c>
      <c r="H54" s="82">
        <v>2</v>
      </c>
      <c r="I54" s="83">
        <v>18</v>
      </c>
      <c r="J54" s="82">
        <v>98.04</v>
      </c>
      <c r="K54" s="84" t="s">
        <v>84</v>
      </c>
      <c r="L54" s="117">
        <v>4.2</v>
      </c>
      <c r="M54" s="108"/>
    </row>
    <row r="55" spans="1:13" ht="15" x14ac:dyDescent="0.25">
      <c r="A55" s="16"/>
      <c r="B55" s="111"/>
      <c r="C55" s="112"/>
      <c r="D55" s="53" t="s">
        <v>61</v>
      </c>
      <c r="E55" s="54" t="s">
        <v>37</v>
      </c>
      <c r="F55" s="81">
        <v>40</v>
      </c>
      <c r="G55" s="82">
        <v>3.06</v>
      </c>
      <c r="H55" s="82">
        <v>0.26</v>
      </c>
      <c r="I55" s="83">
        <v>19.329999999999998</v>
      </c>
      <c r="J55" s="82">
        <v>91.9</v>
      </c>
      <c r="K55" s="84" t="s">
        <v>64</v>
      </c>
      <c r="L55" s="117">
        <v>3</v>
      </c>
      <c r="M55" s="108"/>
    </row>
    <row r="56" spans="1:13" ht="15" x14ac:dyDescent="0.25">
      <c r="A56" s="16"/>
      <c r="B56" s="111"/>
      <c r="C56" s="112"/>
      <c r="D56" s="55" t="s">
        <v>62</v>
      </c>
      <c r="E56" s="54" t="s">
        <v>117</v>
      </c>
      <c r="F56" s="81">
        <v>10</v>
      </c>
      <c r="G56" s="82">
        <v>2.33</v>
      </c>
      <c r="H56" s="82">
        <v>2.95</v>
      </c>
      <c r="I56" s="83">
        <v>0</v>
      </c>
      <c r="J56" s="82">
        <v>35.869999999999997</v>
      </c>
      <c r="K56" s="84" t="s">
        <v>64</v>
      </c>
      <c r="L56" s="117">
        <v>15</v>
      </c>
      <c r="M56" s="108"/>
    </row>
    <row r="57" spans="1:13" ht="15.75" thickBot="1" x14ac:dyDescent="0.3">
      <c r="A57" s="16"/>
      <c r="B57" s="111"/>
      <c r="C57" s="112"/>
      <c r="D57" s="56" t="s">
        <v>23</v>
      </c>
      <c r="E57" s="57" t="s">
        <v>58</v>
      </c>
      <c r="F57" s="89">
        <v>100</v>
      </c>
      <c r="G57" s="90">
        <v>0.4</v>
      </c>
      <c r="H57" s="90">
        <v>0.4</v>
      </c>
      <c r="I57" s="91">
        <v>9.8000000000000007</v>
      </c>
      <c r="J57" s="90">
        <v>44.4</v>
      </c>
      <c r="K57" s="92" t="s">
        <v>64</v>
      </c>
      <c r="L57" s="118">
        <v>20</v>
      </c>
      <c r="M57" s="108"/>
    </row>
    <row r="58" spans="1:13" ht="15" x14ac:dyDescent="0.25">
      <c r="A58" s="17"/>
      <c r="B58" s="113"/>
      <c r="C58" s="27"/>
      <c r="D58" s="58" t="s">
        <v>31</v>
      </c>
      <c r="E58" s="59"/>
      <c r="F58" s="71">
        <f>SUM(F53:F57)</f>
        <v>550</v>
      </c>
      <c r="G58" s="60">
        <f t="shared" ref="G58:L58" si="4">SUM(G53:G57)</f>
        <v>17.229999999999997</v>
      </c>
      <c r="H58" s="60">
        <f t="shared" si="4"/>
        <v>17.809999999999999</v>
      </c>
      <c r="I58" s="60">
        <f t="shared" si="4"/>
        <v>74.41</v>
      </c>
      <c r="J58" s="60">
        <f t="shared" si="4"/>
        <v>526.85</v>
      </c>
      <c r="K58" s="60"/>
      <c r="L58" s="76">
        <f t="shared" si="4"/>
        <v>90</v>
      </c>
      <c r="M58" s="108"/>
    </row>
    <row r="59" spans="1:13" ht="15" x14ac:dyDescent="0.25">
      <c r="A59" s="18">
        <f>A53</f>
        <v>1</v>
      </c>
      <c r="B59" s="114">
        <f>B53</f>
        <v>4</v>
      </c>
      <c r="C59" s="115" t="s">
        <v>24</v>
      </c>
      <c r="D59" s="27" t="s">
        <v>25</v>
      </c>
      <c r="E59" s="61" t="s">
        <v>52</v>
      </c>
      <c r="F59" s="101">
        <v>60</v>
      </c>
      <c r="G59" s="93">
        <v>0.9</v>
      </c>
      <c r="H59" s="93">
        <v>0.21</v>
      </c>
      <c r="I59" s="94">
        <v>4.38</v>
      </c>
      <c r="J59" s="93">
        <v>23.01</v>
      </c>
      <c r="K59" s="95" t="s">
        <v>87</v>
      </c>
      <c r="L59" s="119">
        <v>7.2</v>
      </c>
      <c r="M59" s="108"/>
    </row>
    <row r="60" spans="1:13" ht="15" x14ac:dyDescent="0.25">
      <c r="A60" s="16"/>
      <c r="B60" s="111"/>
      <c r="C60" s="112"/>
      <c r="D60" s="53" t="s">
        <v>26</v>
      </c>
      <c r="E60" s="54" t="s">
        <v>119</v>
      </c>
      <c r="F60" s="81">
        <v>200</v>
      </c>
      <c r="G60" s="82">
        <v>5.65</v>
      </c>
      <c r="H60" s="82">
        <v>9.84</v>
      </c>
      <c r="I60" s="83">
        <v>17.25</v>
      </c>
      <c r="J60" s="82">
        <v>180.16</v>
      </c>
      <c r="K60" s="84" t="s">
        <v>88</v>
      </c>
      <c r="L60" s="117">
        <v>13.1</v>
      </c>
      <c r="M60" s="108"/>
    </row>
    <row r="61" spans="1:13" ht="15" x14ac:dyDescent="0.25">
      <c r="A61" s="16"/>
      <c r="B61" s="111"/>
      <c r="C61" s="112"/>
      <c r="D61" s="53" t="s">
        <v>27</v>
      </c>
      <c r="E61" s="54" t="s">
        <v>120</v>
      </c>
      <c r="F61" s="81">
        <v>90</v>
      </c>
      <c r="G61" s="82">
        <v>6.9</v>
      </c>
      <c r="H61" s="82">
        <v>8.91</v>
      </c>
      <c r="I61" s="83">
        <v>9.25</v>
      </c>
      <c r="J61" s="82">
        <v>144.79</v>
      </c>
      <c r="K61" s="84" t="s">
        <v>89</v>
      </c>
      <c r="L61" s="117">
        <v>49.38</v>
      </c>
      <c r="M61" s="108"/>
    </row>
    <row r="62" spans="1:13" ht="15" x14ac:dyDescent="0.25">
      <c r="A62" s="16"/>
      <c r="B62" s="111"/>
      <c r="C62" s="112"/>
      <c r="D62" s="53" t="s">
        <v>28</v>
      </c>
      <c r="E62" s="54" t="s">
        <v>49</v>
      </c>
      <c r="F62" s="81">
        <v>150</v>
      </c>
      <c r="G62" s="82">
        <v>6.49</v>
      </c>
      <c r="H62" s="82">
        <v>6.96</v>
      </c>
      <c r="I62" s="83">
        <v>12.92</v>
      </c>
      <c r="J62" s="82">
        <v>140.28</v>
      </c>
      <c r="K62" s="84" t="s">
        <v>90</v>
      </c>
      <c r="L62" s="117">
        <v>9.1199999999999992</v>
      </c>
      <c r="M62" s="108"/>
    </row>
    <row r="63" spans="1:13" ht="15" x14ac:dyDescent="0.25">
      <c r="A63" s="16"/>
      <c r="B63" s="111"/>
      <c r="C63" s="112"/>
      <c r="D63" s="53" t="s">
        <v>66</v>
      </c>
      <c r="E63" s="54"/>
      <c r="F63" s="81"/>
      <c r="G63" s="82"/>
      <c r="H63" s="82"/>
      <c r="I63" s="83"/>
      <c r="J63" s="82"/>
      <c r="K63" s="84"/>
      <c r="L63" s="117"/>
      <c r="M63" s="108"/>
    </row>
    <row r="64" spans="1:13" ht="15" x14ac:dyDescent="0.25">
      <c r="A64" s="16"/>
      <c r="B64" s="111"/>
      <c r="C64" s="112"/>
      <c r="D64" s="53" t="s">
        <v>29</v>
      </c>
      <c r="E64" s="54" t="s">
        <v>67</v>
      </c>
      <c r="F64" s="81">
        <v>40</v>
      </c>
      <c r="G64" s="82">
        <v>3.06</v>
      </c>
      <c r="H64" s="82">
        <v>0.26</v>
      </c>
      <c r="I64" s="83">
        <v>19.329999999999998</v>
      </c>
      <c r="J64" s="82">
        <v>91.9</v>
      </c>
      <c r="K64" s="84" t="s">
        <v>64</v>
      </c>
      <c r="L64" s="117">
        <v>3</v>
      </c>
      <c r="M64" s="108"/>
    </row>
    <row r="65" spans="1:13" ht="15" x14ac:dyDescent="0.25">
      <c r="A65" s="16"/>
      <c r="B65" s="111"/>
      <c r="C65" s="112"/>
      <c r="D65" s="53" t="s">
        <v>30</v>
      </c>
      <c r="E65" s="54" t="s">
        <v>68</v>
      </c>
      <c r="F65" s="81">
        <v>30</v>
      </c>
      <c r="G65" s="82">
        <v>2.64</v>
      </c>
      <c r="H65" s="82">
        <v>0.48</v>
      </c>
      <c r="I65" s="83">
        <v>13.36</v>
      </c>
      <c r="J65" s="82">
        <v>68.319999999999993</v>
      </c>
      <c r="K65" s="84" t="s">
        <v>64</v>
      </c>
      <c r="L65" s="117">
        <v>3.5</v>
      </c>
      <c r="M65" s="108"/>
    </row>
    <row r="66" spans="1:13" ht="15" x14ac:dyDescent="0.25">
      <c r="A66" s="17"/>
      <c r="B66" s="113"/>
      <c r="C66" s="27"/>
      <c r="D66" s="62" t="s">
        <v>108</v>
      </c>
      <c r="E66" s="63" t="s">
        <v>45</v>
      </c>
      <c r="F66" s="85">
        <v>180</v>
      </c>
      <c r="G66" s="86">
        <v>0.6</v>
      </c>
      <c r="H66" s="86">
        <v>0.02</v>
      </c>
      <c r="I66" s="87">
        <v>15.8</v>
      </c>
      <c r="J66" s="86">
        <v>65.78</v>
      </c>
      <c r="K66" s="88" t="s">
        <v>76</v>
      </c>
      <c r="L66" s="74">
        <v>4.7</v>
      </c>
      <c r="M66" s="108"/>
    </row>
    <row r="67" spans="1:13" ht="15" x14ac:dyDescent="0.25">
      <c r="A67" s="16"/>
      <c r="B67" s="10"/>
      <c r="C67" s="44"/>
      <c r="D67" s="58" t="s">
        <v>31</v>
      </c>
      <c r="E67" s="63"/>
      <c r="F67" s="72">
        <f>SUM(F59:F66)</f>
        <v>750</v>
      </c>
      <c r="G67" s="64">
        <f t="shared" ref="G67:L67" si="5">SUM(G59:G66)</f>
        <v>26.240000000000002</v>
      </c>
      <c r="H67" s="64">
        <f t="shared" si="5"/>
        <v>26.680000000000003</v>
      </c>
      <c r="I67" s="64">
        <f t="shared" si="5"/>
        <v>92.289999999999992</v>
      </c>
      <c r="J67" s="64">
        <f t="shared" si="5"/>
        <v>714.24</v>
      </c>
      <c r="K67" s="64"/>
      <c r="L67" s="74">
        <f t="shared" si="5"/>
        <v>90.000000000000014</v>
      </c>
      <c r="M67" s="108"/>
    </row>
    <row r="68" spans="1:13" s="50" customFormat="1" ht="15.75" customHeight="1" thickBot="1" x14ac:dyDescent="0.25">
      <c r="A68" s="46">
        <f>A53</f>
        <v>1</v>
      </c>
      <c r="B68" s="47">
        <f>B53</f>
        <v>4</v>
      </c>
      <c r="C68" s="123" t="s">
        <v>4</v>
      </c>
      <c r="D68" s="125"/>
      <c r="E68" s="48"/>
      <c r="F68" s="49">
        <f>F58+F67</f>
        <v>1300</v>
      </c>
      <c r="G68" s="49">
        <f t="shared" ref="G68:L68" si="6">G58+G67</f>
        <v>43.47</v>
      </c>
      <c r="H68" s="49">
        <f t="shared" si="6"/>
        <v>44.49</v>
      </c>
      <c r="I68" s="49">
        <f t="shared" si="6"/>
        <v>166.7</v>
      </c>
      <c r="J68" s="49">
        <f t="shared" si="6"/>
        <v>1241.0900000000001</v>
      </c>
      <c r="K68" s="49"/>
      <c r="L68" s="49">
        <f t="shared" si="6"/>
        <v>180</v>
      </c>
      <c r="M68" s="108"/>
    </row>
    <row r="69" spans="1:13" ht="15" x14ac:dyDescent="0.25">
      <c r="A69" s="13">
        <v>1</v>
      </c>
      <c r="B69" s="14">
        <v>5</v>
      </c>
      <c r="C69" s="15" t="s">
        <v>20</v>
      </c>
      <c r="D69" s="26" t="s">
        <v>27</v>
      </c>
      <c r="E69" s="52" t="s">
        <v>102</v>
      </c>
      <c r="F69" s="77">
        <v>100</v>
      </c>
      <c r="G69" s="78">
        <v>9.8699999999999992</v>
      </c>
      <c r="H69" s="78">
        <v>10.7</v>
      </c>
      <c r="I69" s="79">
        <v>13.05</v>
      </c>
      <c r="J69" s="78">
        <v>187.98</v>
      </c>
      <c r="K69" s="80" t="s">
        <v>74</v>
      </c>
      <c r="L69" s="116">
        <v>57.26</v>
      </c>
      <c r="M69" s="108"/>
    </row>
    <row r="70" spans="1:13" ht="15" x14ac:dyDescent="0.25">
      <c r="A70" s="16"/>
      <c r="B70" s="10"/>
      <c r="C70" s="7"/>
      <c r="D70" s="53" t="s">
        <v>22</v>
      </c>
      <c r="E70" s="54" t="s">
        <v>78</v>
      </c>
      <c r="F70" s="81">
        <v>200</v>
      </c>
      <c r="G70" s="82">
        <v>0.3</v>
      </c>
      <c r="H70" s="82">
        <v>0.01</v>
      </c>
      <c r="I70" s="83">
        <v>15.2</v>
      </c>
      <c r="J70" s="82">
        <v>62.09</v>
      </c>
      <c r="K70" s="84" t="s">
        <v>77</v>
      </c>
      <c r="L70" s="117">
        <v>4.3499999999999996</v>
      </c>
      <c r="M70" s="108"/>
    </row>
    <row r="71" spans="1:13" ht="15" x14ac:dyDescent="0.25">
      <c r="A71" s="16"/>
      <c r="B71" s="10"/>
      <c r="C71" s="7"/>
      <c r="D71" s="53" t="s">
        <v>61</v>
      </c>
      <c r="E71" s="54" t="s">
        <v>37</v>
      </c>
      <c r="F71" s="81">
        <v>40</v>
      </c>
      <c r="G71" s="82">
        <v>3.06</v>
      </c>
      <c r="H71" s="82">
        <v>0.26</v>
      </c>
      <c r="I71" s="83">
        <v>19.329999999999998</v>
      </c>
      <c r="J71" s="82">
        <v>91.9</v>
      </c>
      <c r="K71" s="84" t="s">
        <v>82</v>
      </c>
      <c r="L71" s="117">
        <v>3</v>
      </c>
      <c r="M71" s="108"/>
    </row>
    <row r="72" spans="1:13" ht="15.75" thickBot="1" x14ac:dyDescent="0.3">
      <c r="A72" s="16"/>
      <c r="B72" s="10"/>
      <c r="C72" s="7"/>
      <c r="D72" s="56" t="s">
        <v>25</v>
      </c>
      <c r="E72" s="57" t="s">
        <v>42</v>
      </c>
      <c r="F72" s="89">
        <v>60</v>
      </c>
      <c r="G72" s="90">
        <v>0.48</v>
      </c>
      <c r="H72" s="90">
        <v>0.06</v>
      </c>
      <c r="I72" s="91">
        <v>1.02</v>
      </c>
      <c r="J72" s="90">
        <v>6.54</v>
      </c>
      <c r="K72" s="84" t="s">
        <v>82</v>
      </c>
      <c r="L72" s="118">
        <v>10.199999999999999</v>
      </c>
      <c r="M72" s="108"/>
    </row>
    <row r="73" spans="1:13" ht="15.75" thickBot="1" x14ac:dyDescent="0.3">
      <c r="A73" s="16"/>
      <c r="B73" s="10"/>
      <c r="C73" s="7"/>
      <c r="D73" s="56" t="s">
        <v>21</v>
      </c>
      <c r="E73" s="57" t="s">
        <v>53</v>
      </c>
      <c r="F73" s="89">
        <v>150</v>
      </c>
      <c r="G73" s="90">
        <v>3.12</v>
      </c>
      <c r="H73" s="90">
        <v>4.87</v>
      </c>
      <c r="I73" s="91">
        <v>20.37</v>
      </c>
      <c r="J73" s="90">
        <v>137.79</v>
      </c>
      <c r="K73" s="92" t="s">
        <v>75</v>
      </c>
      <c r="L73" s="118">
        <v>15.19</v>
      </c>
      <c r="M73" s="108"/>
    </row>
    <row r="74" spans="1:13" ht="15" x14ac:dyDescent="0.25">
      <c r="A74" s="17"/>
      <c r="B74" s="12"/>
      <c r="C74" s="5"/>
      <c r="D74" s="58" t="s">
        <v>31</v>
      </c>
      <c r="E74" s="59"/>
      <c r="F74" s="73">
        <f>SUM(F69:F73)</f>
        <v>550</v>
      </c>
      <c r="G74" s="65">
        <f t="shared" ref="G74:L74" si="7">SUM(G69:G73)</f>
        <v>16.830000000000002</v>
      </c>
      <c r="H74" s="65">
        <f t="shared" si="7"/>
        <v>15.899999999999999</v>
      </c>
      <c r="I74" s="65">
        <f t="shared" si="7"/>
        <v>68.97</v>
      </c>
      <c r="J74" s="65">
        <f t="shared" si="7"/>
        <v>486.30000000000007</v>
      </c>
      <c r="K74" s="65"/>
      <c r="L74" s="75">
        <f t="shared" si="7"/>
        <v>90</v>
      </c>
      <c r="M74" s="108"/>
    </row>
    <row r="75" spans="1:13" ht="15" x14ac:dyDescent="0.25">
      <c r="A75" s="18">
        <f>A69</f>
        <v>1</v>
      </c>
      <c r="B75" s="8">
        <f>B69</f>
        <v>5</v>
      </c>
      <c r="C75" s="6" t="s">
        <v>24</v>
      </c>
      <c r="D75" s="27" t="s">
        <v>25</v>
      </c>
      <c r="E75" s="61" t="s">
        <v>42</v>
      </c>
      <c r="F75" s="101">
        <v>60</v>
      </c>
      <c r="G75" s="93">
        <v>0.48</v>
      </c>
      <c r="H75" s="93">
        <v>0.06</v>
      </c>
      <c r="I75" s="94">
        <v>1.02</v>
      </c>
      <c r="J75" s="93">
        <v>6.54</v>
      </c>
      <c r="K75" s="84" t="s">
        <v>64</v>
      </c>
      <c r="L75" s="119">
        <v>10.199999999999999</v>
      </c>
      <c r="M75" s="108"/>
    </row>
    <row r="76" spans="1:13" ht="15" x14ac:dyDescent="0.25">
      <c r="A76" s="16"/>
      <c r="B76" s="10"/>
      <c r="C76" s="7"/>
      <c r="D76" s="53" t="s">
        <v>26</v>
      </c>
      <c r="E76" s="54" t="s">
        <v>121</v>
      </c>
      <c r="F76" s="81">
        <v>200</v>
      </c>
      <c r="G76" s="82">
        <v>5.23</v>
      </c>
      <c r="H76" s="82">
        <v>12.28</v>
      </c>
      <c r="I76" s="83">
        <v>11.04</v>
      </c>
      <c r="J76" s="82">
        <v>175.6</v>
      </c>
      <c r="K76" s="84" t="s">
        <v>104</v>
      </c>
      <c r="L76" s="117">
        <v>12.9</v>
      </c>
      <c r="M76" s="108"/>
    </row>
    <row r="77" spans="1:13" ht="15" x14ac:dyDescent="0.25">
      <c r="A77" s="16"/>
      <c r="B77" s="10"/>
      <c r="C77" s="7"/>
      <c r="D77" s="53" t="s">
        <v>27</v>
      </c>
      <c r="E77" s="54" t="s">
        <v>48</v>
      </c>
      <c r="F77" s="81">
        <v>100</v>
      </c>
      <c r="G77" s="82">
        <v>10.44</v>
      </c>
      <c r="H77" s="82">
        <v>8.9600000000000009</v>
      </c>
      <c r="I77" s="83">
        <v>6.42</v>
      </c>
      <c r="J77" s="82">
        <v>148.08000000000001</v>
      </c>
      <c r="K77" s="84" t="s">
        <v>79</v>
      </c>
      <c r="L77" s="117">
        <v>42</v>
      </c>
      <c r="M77" s="108"/>
    </row>
    <row r="78" spans="1:13" ht="15" x14ac:dyDescent="0.25">
      <c r="A78" s="16"/>
      <c r="B78" s="10"/>
      <c r="C78" s="7"/>
      <c r="D78" s="53" t="s">
        <v>28</v>
      </c>
      <c r="E78" s="54" t="s">
        <v>46</v>
      </c>
      <c r="F78" s="81">
        <v>150</v>
      </c>
      <c r="G78" s="82">
        <v>6.48</v>
      </c>
      <c r="H78" s="82">
        <v>5.78</v>
      </c>
      <c r="I78" s="83">
        <v>25.62</v>
      </c>
      <c r="J78" s="82">
        <v>180.42</v>
      </c>
      <c r="K78" s="84" t="s">
        <v>92</v>
      </c>
      <c r="L78" s="117">
        <v>13.2</v>
      </c>
      <c r="M78" s="108"/>
    </row>
    <row r="79" spans="1:13" ht="15" x14ac:dyDescent="0.25">
      <c r="A79" s="16"/>
      <c r="B79" s="10"/>
      <c r="C79" s="7"/>
      <c r="D79" s="53" t="s">
        <v>66</v>
      </c>
      <c r="E79" s="54"/>
      <c r="F79" s="81"/>
      <c r="G79" s="82"/>
      <c r="H79" s="82"/>
      <c r="I79" s="83"/>
      <c r="J79" s="82"/>
      <c r="K79" s="84"/>
      <c r="L79" s="117"/>
      <c r="M79" s="108"/>
    </row>
    <row r="80" spans="1:13" ht="15" x14ac:dyDescent="0.25">
      <c r="A80" s="16"/>
      <c r="B80" s="10"/>
      <c r="C80" s="7"/>
      <c r="D80" s="53" t="s">
        <v>29</v>
      </c>
      <c r="E80" s="54" t="s">
        <v>67</v>
      </c>
      <c r="F80" s="81">
        <v>40</v>
      </c>
      <c r="G80" s="82">
        <v>3.06</v>
      </c>
      <c r="H80" s="82">
        <v>0.26</v>
      </c>
      <c r="I80" s="83">
        <v>19.329999999999998</v>
      </c>
      <c r="J80" s="82">
        <v>91.9</v>
      </c>
      <c r="K80" s="84" t="s">
        <v>64</v>
      </c>
      <c r="L80" s="117">
        <v>3</v>
      </c>
      <c r="M80" s="108"/>
    </row>
    <row r="81" spans="1:13" ht="15" x14ac:dyDescent="0.25">
      <c r="A81" s="16"/>
      <c r="B81" s="10"/>
      <c r="C81" s="7"/>
      <c r="D81" s="53" t="s">
        <v>30</v>
      </c>
      <c r="E81" s="54" t="s">
        <v>68</v>
      </c>
      <c r="F81" s="81">
        <v>30</v>
      </c>
      <c r="G81" s="82">
        <v>2.64</v>
      </c>
      <c r="H81" s="82">
        <v>0.48</v>
      </c>
      <c r="I81" s="83">
        <v>13.36</v>
      </c>
      <c r="J81" s="82">
        <v>68.319999999999993</v>
      </c>
      <c r="K81" s="84" t="s">
        <v>64</v>
      </c>
      <c r="L81" s="117">
        <v>3.5</v>
      </c>
      <c r="M81" s="108"/>
    </row>
    <row r="82" spans="1:13" ht="15" x14ac:dyDescent="0.25">
      <c r="A82" s="16"/>
      <c r="B82" s="10"/>
      <c r="C82" s="7"/>
      <c r="D82" s="62" t="s">
        <v>108</v>
      </c>
      <c r="E82" s="63" t="s">
        <v>39</v>
      </c>
      <c r="F82" s="85">
        <v>180</v>
      </c>
      <c r="G82" s="86">
        <v>0.2</v>
      </c>
      <c r="H82" s="86">
        <v>0.2</v>
      </c>
      <c r="I82" s="87">
        <v>9.9</v>
      </c>
      <c r="J82" s="86">
        <v>42.2</v>
      </c>
      <c r="K82" s="88" t="s">
        <v>69</v>
      </c>
      <c r="L82" s="74">
        <v>5.2</v>
      </c>
      <c r="M82" s="108"/>
    </row>
    <row r="83" spans="1:13" ht="15" x14ac:dyDescent="0.25">
      <c r="A83" s="17"/>
      <c r="B83" s="12"/>
      <c r="C83" s="5"/>
      <c r="D83" s="58" t="s">
        <v>31</v>
      </c>
      <c r="E83" s="59"/>
      <c r="F83" s="73">
        <f>SUM(F75:F82)</f>
        <v>760</v>
      </c>
      <c r="G83" s="65">
        <f t="shared" ref="G83:L83" si="8">SUM(G75:G82)</f>
        <v>28.529999999999998</v>
      </c>
      <c r="H83" s="65">
        <f t="shared" si="8"/>
        <v>28.020000000000003</v>
      </c>
      <c r="I83" s="65">
        <f t="shared" si="8"/>
        <v>86.69</v>
      </c>
      <c r="J83" s="65">
        <f t="shared" si="8"/>
        <v>713.06</v>
      </c>
      <c r="K83" s="65"/>
      <c r="L83" s="75">
        <f t="shared" si="8"/>
        <v>90</v>
      </c>
      <c r="M83" s="108"/>
    </row>
    <row r="84" spans="1:13" s="50" customFormat="1" ht="15.75" customHeight="1" thickBot="1" x14ac:dyDescent="0.25">
      <c r="A84" s="46">
        <f>A69</f>
        <v>1</v>
      </c>
      <c r="B84" s="47">
        <f>B69</f>
        <v>5</v>
      </c>
      <c r="C84" s="123" t="s">
        <v>4</v>
      </c>
      <c r="D84" s="125"/>
      <c r="E84" s="48"/>
      <c r="F84" s="49">
        <f>F74+F83</f>
        <v>1310</v>
      </c>
      <c r="G84" s="49">
        <f t="shared" ref="G84:L84" si="9">G74+G83</f>
        <v>45.36</v>
      </c>
      <c r="H84" s="49">
        <f t="shared" si="9"/>
        <v>43.92</v>
      </c>
      <c r="I84" s="49">
        <f t="shared" si="9"/>
        <v>155.66</v>
      </c>
      <c r="J84" s="49">
        <f t="shared" si="9"/>
        <v>1199.3600000000001</v>
      </c>
      <c r="K84" s="49"/>
      <c r="L84" s="49">
        <f t="shared" si="9"/>
        <v>180</v>
      </c>
      <c r="M84" s="108"/>
    </row>
    <row r="85" spans="1:13" ht="15" x14ac:dyDescent="0.25">
      <c r="A85" s="13">
        <v>2</v>
      </c>
      <c r="B85" s="14">
        <v>1</v>
      </c>
      <c r="C85" s="15" t="s">
        <v>20</v>
      </c>
      <c r="D85" s="26" t="s">
        <v>21</v>
      </c>
      <c r="E85" s="52" t="s">
        <v>94</v>
      </c>
      <c r="F85" s="77">
        <v>200</v>
      </c>
      <c r="G85" s="78">
        <v>9.41</v>
      </c>
      <c r="H85" s="78">
        <v>12.2</v>
      </c>
      <c r="I85" s="79">
        <v>27.28</v>
      </c>
      <c r="J85" s="78">
        <v>256.95999999999998</v>
      </c>
      <c r="K85" s="80" t="s">
        <v>93</v>
      </c>
      <c r="L85" s="116">
        <v>48.1</v>
      </c>
      <c r="M85" s="108"/>
    </row>
    <row r="86" spans="1:13" ht="15" x14ac:dyDescent="0.25">
      <c r="A86" s="16"/>
      <c r="B86" s="10"/>
      <c r="C86" s="7"/>
      <c r="D86" s="53" t="s">
        <v>22</v>
      </c>
      <c r="E86" s="54" t="s">
        <v>47</v>
      </c>
      <c r="F86" s="81">
        <v>200</v>
      </c>
      <c r="G86" s="82">
        <v>0.2</v>
      </c>
      <c r="H86" s="82">
        <v>0</v>
      </c>
      <c r="I86" s="83">
        <v>15</v>
      </c>
      <c r="J86" s="82">
        <v>60.8</v>
      </c>
      <c r="K86" s="84" t="s">
        <v>63</v>
      </c>
      <c r="L86" s="117">
        <v>3.9</v>
      </c>
      <c r="M86" s="108"/>
    </row>
    <row r="87" spans="1:13" ht="15" x14ac:dyDescent="0.25">
      <c r="A87" s="16"/>
      <c r="B87" s="10"/>
      <c r="C87" s="7"/>
      <c r="D87" s="53" t="s">
        <v>61</v>
      </c>
      <c r="E87" s="54" t="s">
        <v>37</v>
      </c>
      <c r="F87" s="81">
        <v>40</v>
      </c>
      <c r="G87" s="82">
        <v>3.06</v>
      </c>
      <c r="H87" s="82">
        <v>0.26</v>
      </c>
      <c r="I87" s="83">
        <v>19.329999999999998</v>
      </c>
      <c r="J87" s="82">
        <v>91.9</v>
      </c>
      <c r="K87" s="84" t="s">
        <v>64</v>
      </c>
      <c r="L87" s="117">
        <v>3</v>
      </c>
      <c r="M87" s="108"/>
    </row>
    <row r="88" spans="1:13" ht="15" x14ac:dyDescent="0.25">
      <c r="A88" s="16"/>
      <c r="B88" s="10"/>
      <c r="C88" s="7"/>
      <c r="D88" s="55" t="s">
        <v>62</v>
      </c>
      <c r="E88" s="54" t="s">
        <v>117</v>
      </c>
      <c r="F88" s="81">
        <v>10</v>
      </c>
      <c r="G88" s="82">
        <v>2.33</v>
      </c>
      <c r="H88" s="82">
        <v>2.95</v>
      </c>
      <c r="I88" s="83">
        <v>0</v>
      </c>
      <c r="J88" s="82">
        <v>35.869999999999997</v>
      </c>
      <c r="K88" s="84" t="s">
        <v>86</v>
      </c>
      <c r="L88" s="117">
        <v>15</v>
      </c>
      <c r="M88" s="108"/>
    </row>
    <row r="89" spans="1:13" ht="15.75" thickBot="1" x14ac:dyDescent="0.3">
      <c r="A89" s="16"/>
      <c r="B89" s="10"/>
      <c r="C89" s="7"/>
      <c r="D89" s="56" t="s">
        <v>23</v>
      </c>
      <c r="E89" s="57" t="s">
        <v>58</v>
      </c>
      <c r="F89" s="89">
        <v>100</v>
      </c>
      <c r="G89" s="90">
        <v>0.4</v>
      </c>
      <c r="H89" s="90">
        <v>0.4</v>
      </c>
      <c r="I89" s="91">
        <v>9.8000000000000007</v>
      </c>
      <c r="J89" s="90">
        <v>44.4</v>
      </c>
      <c r="K89" s="84" t="s">
        <v>64</v>
      </c>
      <c r="L89" s="118">
        <v>20</v>
      </c>
      <c r="M89" s="108"/>
    </row>
    <row r="90" spans="1:13" ht="15" x14ac:dyDescent="0.25">
      <c r="A90" s="17"/>
      <c r="B90" s="12"/>
      <c r="C90" s="5"/>
      <c r="D90" s="58" t="s">
        <v>31</v>
      </c>
      <c r="E90" s="59"/>
      <c r="F90" s="73">
        <f>SUM(F85:F89)</f>
        <v>550</v>
      </c>
      <c r="G90" s="65">
        <f t="shared" ref="G90:L90" si="10">SUM(G85:G89)</f>
        <v>15.4</v>
      </c>
      <c r="H90" s="65">
        <f t="shared" si="10"/>
        <v>15.81</v>
      </c>
      <c r="I90" s="65">
        <f t="shared" si="10"/>
        <v>71.41</v>
      </c>
      <c r="J90" s="65">
        <f t="shared" si="10"/>
        <v>489.92999999999995</v>
      </c>
      <c r="K90" s="65"/>
      <c r="L90" s="75">
        <f t="shared" si="10"/>
        <v>90</v>
      </c>
      <c r="M90" s="108"/>
    </row>
    <row r="91" spans="1:13" ht="15" x14ac:dyDescent="0.25">
      <c r="A91" s="18">
        <f>A85</f>
        <v>2</v>
      </c>
      <c r="B91" s="8">
        <f>B85</f>
        <v>1</v>
      </c>
      <c r="C91" s="6" t="s">
        <v>24</v>
      </c>
      <c r="D91" s="27" t="s">
        <v>25</v>
      </c>
      <c r="E91" s="61" t="s">
        <v>55</v>
      </c>
      <c r="F91" s="101">
        <v>60</v>
      </c>
      <c r="G91" s="93">
        <v>0.72</v>
      </c>
      <c r="H91" s="93">
        <v>5.82</v>
      </c>
      <c r="I91" s="94">
        <v>4.62</v>
      </c>
      <c r="J91" s="93">
        <v>73.739999999999995</v>
      </c>
      <c r="K91" s="84" t="s">
        <v>64</v>
      </c>
      <c r="L91" s="119">
        <v>12</v>
      </c>
      <c r="M91" s="108"/>
    </row>
    <row r="92" spans="1:13" ht="15" x14ac:dyDescent="0.25">
      <c r="A92" s="16"/>
      <c r="B92" s="10"/>
      <c r="C92" s="7"/>
      <c r="D92" s="53" t="s">
        <v>26</v>
      </c>
      <c r="E92" s="54" t="s">
        <v>122</v>
      </c>
      <c r="F92" s="81">
        <v>200</v>
      </c>
      <c r="G92" s="82">
        <v>3.01</v>
      </c>
      <c r="H92" s="82">
        <v>11.09</v>
      </c>
      <c r="I92" s="83">
        <v>13.12</v>
      </c>
      <c r="J92" s="82">
        <v>164.33</v>
      </c>
      <c r="K92" s="84" t="s">
        <v>88</v>
      </c>
      <c r="L92" s="117">
        <v>13.25</v>
      </c>
      <c r="M92" s="108"/>
    </row>
    <row r="93" spans="1:13" ht="15" x14ac:dyDescent="0.25">
      <c r="A93" s="16"/>
      <c r="B93" s="10"/>
      <c r="C93" s="7"/>
      <c r="D93" s="53" t="s">
        <v>27</v>
      </c>
      <c r="E93" s="54" t="s">
        <v>123</v>
      </c>
      <c r="F93" s="81">
        <v>100</v>
      </c>
      <c r="G93" s="82">
        <v>8.1</v>
      </c>
      <c r="H93" s="82">
        <v>10.62</v>
      </c>
      <c r="I93" s="83">
        <v>14.66</v>
      </c>
      <c r="J93" s="82">
        <v>186.62</v>
      </c>
      <c r="K93" s="84" t="s">
        <v>91</v>
      </c>
      <c r="L93" s="117">
        <v>44.43</v>
      </c>
      <c r="M93" s="108"/>
    </row>
    <row r="94" spans="1:13" ht="15" x14ac:dyDescent="0.25">
      <c r="A94" s="16"/>
      <c r="B94" s="10"/>
      <c r="C94" s="7"/>
      <c r="D94" s="53" t="s">
        <v>28</v>
      </c>
      <c r="E94" s="54" t="s">
        <v>49</v>
      </c>
      <c r="F94" s="81">
        <v>150</v>
      </c>
      <c r="G94" s="82">
        <v>6.49</v>
      </c>
      <c r="H94" s="82">
        <v>6.96</v>
      </c>
      <c r="I94" s="83">
        <v>12.92</v>
      </c>
      <c r="J94" s="82">
        <v>140.28</v>
      </c>
      <c r="K94" s="84" t="s">
        <v>90</v>
      </c>
      <c r="L94" s="117">
        <v>9.1199999999999992</v>
      </c>
      <c r="M94" s="108"/>
    </row>
    <row r="95" spans="1:13" ht="15" x14ac:dyDescent="0.25">
      <c r="A95" s="16"/>
      <c r="B95" s="10"/>
      <c r="C95" s="7"/>
      <c r="D95" s="53" t="s">
        <v>66</v>
      </c>
      <c r="E95" s="54"/>
      <c r="F95" s="81"/>
      <c r="G95" s="82"/>
      <c r="H95" s="82"/>
      <c r="I95" s="83"/>
      <c r="J95" s="82"/>
      <c r="K95" s="84"/>
      <c r="L95" s="117"/>
      <c r="M95" s="108"/>
    </row>
    <row r="96" spans="1:13" ht="15" x14ac:dyDescent="0.25">
      <c r="A96" s="16"/>
      <c r="B96" s="10"/>
      <c r="C96" s="7"/>
      <c r="D96" s="53" t="s">
        <v>29</v>
      </c>
      <c r="E96" s="54" t="s">
        <v>67</v>
      </c>
      <c r="F96" s="81">
        <v>40</v>
      </c>
      <c r="G96" s="82">
        <v>3.06</v>
      </c>
      <c r="H96" s="82">
        <v>0.26</v>
      </c>
      <c r="I96" s="83">
        <v>19.329999999999998</v>
      </c>
      <c r="J96" s="82">
        <v>91.9</v>
      </c>
      <c r="K96" s="84" t="s">
        <v>64</v>
      </c>
      <c r="L96" s="117">
        <v>3</v>
      </c>
      <c r="M96" s="108"/>
    </row>
    <row r="97" spans="1:13" ht="15" x14ac:dyDescent="0.25">
      <c r="A97" s="16"/>
      <c r="B97" s="10"/>
      <c r="C97" s="7"/>
      <c r="D97" s="53" t="s">
        <v>30</v>
      </c>
      <c r="E97" s="54" t="s">
        <v>68</v>
      </c>
      <c r="F97" s="81">
        <v>30</v>
      </c>
      <c r="G97" s="82">
        <v>2.64</v>
      </c>
      <c r="H97" s="82">
        <v>0.48</v>
      </c>
      <c r="I97" s="83">
        <v>13.36</v>
      </c>
      <c r="J97" s="82">
        <v>68.319999999999993</v>
      </c>
      <c r="K97" s="84" t="s">
        <v>64</v>
      </c>
      <c r="L97" s="117">
        <v>3.5</v>
      </c>
      <c r="M97" s="108"/>
    </row>
    <row r="98" spans="1:13" ht="15" x14ac:dyDescent="0.25">
      <c r="A98" s="17"/>
      <c r="B98" s="12"/>
      <c r="C98" s="5"/>
      <c r="D98" s="62" t="s">
        <v>108</v>
      </c>
      <c r="E98" s="63" t="s">
        <v>45</v>
      </c>
      <c r="F98" s="85">
        <v>180</v>
      </c>
      <c r="G98" s="86">
        <v>0.6</v>
      </c>
      <c r="H98" s="86">
        <v>0.02</v>
      </c>
      <c r="I98" s="87">
        <v>15.8</v>
      </c>
      <c r="J98" s="86">
        <v>65.78</v>
      </c>
      <c r="K98" s="88" t="s">
        <v>76</v>
      </c>
      <c r="L98" s="74">
        <v>4.7</v>
      </c>
      <c r="M98" s="108"/>
    </row>
    <row r="99" spans="1:13" ht="15" x14ac:dyDescent="0.25">
      <c r="A99" s="16"/>
      <c r="B99" s="10"/>
      <c r="C99" s="44"/>
      <c r="D99" s="58" t="s">
        <v>31</v>
      </c>
      <c r="E99" s="59"/>
      <c r="F99" s="73">
        <f>SUM(F91:F98)</f>
        <v>760</v>
      </c>
      <c r="G99" s="65">
        <f t="shared" ref="G99:L99" si="11">SUM(G91:G98)</f>
        <v>24.62</v>
      </c>
      <c r="H99" s="65">
        <f t="shared" si="11"/>
        <v>35.25</v>
      </c>
      <c r="I99" s="65">
        <f t="shared" si="11"/>
        <v>93.81</v>
      </c>
      <c r="J99" s="65">
        <f t="shared" si="11"/>
        <v>790.97</v>
      </c>
      <c r="K99" s="65"/>
      <c r="L99" s="75">
        <f t="shared" si="11"/>
        <v>90.000000000000014</v>
      </c>
      <c r="M99" s="108"/>
    </row>
    <row r="100" spans="1:13" s="50" customFormat="1" ht="15.75" thickBot="1" x14ac:dyDescent="0.25">
      <c r="A100" s="46">
        <f>A85</f>
        <v>2</v>
      </c>
      <c r="B100" s="47">
        <f>B85</f>
        <v>1</v>
      </c>
      <c r="C100" s="123" t="s">
        <v>4</v>
      </c>
      <c r="D100" s="125"/>
      <c r="E100" s="48"/>
      <c r="F100" s="49">
        <f>F90+F99</f>
        <v>1310</v>
      </c>
      <c r="G100" s="49">
        <f t="shared" ref="G100:L100" si="12">G90+G99</f>
        <v>40.020000000000003</v>
      </c>
      <c r="H100" s="49">
        <f t="shared" si="12"/>
        <v>51.06</v>
      </c>
      <c r="I100" s="49">
        <f t="shared" si="12"/>
        <v>165.22</v>
      </c>
      <c r="J100" s="49">
        <f t="shared" si="12"/>
        <v>1280.9000000000001</v>
      </c>
      <c r="K100" s="49"/>
      <c r="L100" s="49">
        <f t="shared" si="12"/>
        <v>180</v>
      </c>
      <c r="M100" s="108"/>
    </row>
    <row r="101" spans="1:13" ht="15" x14ac:dyDescent="0.25">
      <c r="A101" s="9">
        <v>2</v>
      </c>
      <c r="B101" s="10">
        <v>2</v>
      </c>
      <c r="C101" s="15" t="s">
        <v>20</v>
      </c>
      <c r="D101" s="26" t="s">
        <v>21</v>
      </c>
      <c r="E101" s="52" t="s">
        <v>97</v>
      </c>
      <c r="F101" s="77">
        <v>160</v>
      </c>
      <c r="G101" s="78">
        <v>14.11</v>
      </c>
      <c r="H101" s="78">
        <v>13.65</v>
      </c>
      <c r="I101" s="79">
        <v>27.51</v>
      </c>
      <c r="J101" s="78">
        <v>289.33</v>
      </c>
      <c r="K101" s="80" t="s">
        <v>96</v>
      </c>
      <c r="L101" s="116">
        <v>57.45</v>
      </c>
      <c r="M101" s="108"/>
    </row>
    <row r="102" spans="1:13" ht="15" x14ac:dyDescent="0.25">
      <c r="A102" s="9"/>
      <c r="B102" s="10"/>
      <c r="C102" s="7"/>
      <c r="D102" s="53" t="s">
        <v>22</v>
      </c>
      <c r="E102" s="54" t="s">
        <v>78</v>
      </c>
      <c r="F102" s="81">
        <v>200</v>
      </c>
      <c r="G102" s="82">
        <v>0.3</v>
      </c>
      <c r="H102" s="82">
        <v>0.01</v>
      </c>
      <c r="I102" s="83">
        <v>15.2</v>
      </c>
      <c r="J102" s="82">
        <v>62.09</v>
      </c>
      <c r="K102" s="84" t="s">
        <v>77</v>
      </c>
      <c r="L102" s="117">
        <v>4.3499999999999996</v>
      </c>
      <c r="M102" s="108"/>
    </row>
    <row r="103" spans="1:13" ht="15" x14ac:dyDescent="0.25">
      <c r="A103" s="9"/>
      <c r="B103" s="10"/>
      <c r="C103" s="7"/>
      <c r="D103" s="53" t="s">
        <v>61</v>
      </c>
      <c r="E103" s="54" t="s">
        <v>37</v>
      </c>
      <c r="F103" s="81">
        <v>40</v>
      </c>
      <c r="G103" s="82">
        <v>3.06</v>
      </c>
      <c r="H103" s="82">
        <v>0.26</v>
      </c>
      <c r="I103" s="83">
        <v>19.329999999999998</v>
      </c>
      <c r="J103" s="82">
        <v>91.9</v>
      </c>
      <c r="K103" s="84" t="s">
        <v>64</v>
      </c>
      <c r="L103" s="117">
        <v>3</v>
      </c>
      <c r="M103" s="108"/>
    </row>
    <row r="104" spans="1:13" ht="15" x14ac:dyDescent="0.25">
      <c r="A104" s="9"/>
      <c r="B104" s="10"/>
      <c r="C104" s="7"/>
      <c r="D104" s="55" t="s">
        <v>98</v>
      </c>
      <c r="E104" s="54" t="s">
        <v>50</v>
      </c>
      <c r="F104" s="81">
        <v>15</v>
      </c>
      <c r="G104" s="82">
        <v>0.54</v>
      </c>
      <c r="H104" s="82">
        <v>2</v>
      </c>
      <c r="I104" s="83">
        <v>0.78</v>
      </c>
      <c r="J104" s="82">
        <v>23.28</v>
      </c>
      <c r="K104" s="84" t="s">
        <v>64</v>
      </c>
      <c r="L104" s="117">
        <v>5.2</v>
      </c>
      <c r="M104" s="108"/>
    </row>
    <row r="105" spans="1:13" ht="15.75" thickBot="1" x14ac:dyDescent="0.3">
      <c r="A105" s="9"/>
      <c r="B105" s="10"/>
      <c r="C105" s="7"/>
      <c r="D105" s="56" t="s">
        <v>23</v>
      </c>
      <c r="E105" s="57" t="s">
        <v>58</v>
      </c>
      <c r="F105" s="89">
        <v>100</v>
      </c>
      <c r="G105" s="90">
        <v>0.4</v>
      </c>
      <c r="H105" s="90">
        <v>0.4</v>
      </c>
      <c r="I105" s="91">
        <v>9.8000000000000007</v>
      </c>
      <c r="J105" s="90">
        <v>44.4</v>
      </c>
      <c r="K105" s="92" t="s">
        <v>64</v>
      </c>
      <c r="L105" s="118">
        <v>20</v>
      </c>
      <c r="M105" s="108"/>
    </row>
    <row r="106" spans="1:13" ht="15" x14ac:dyDescent="0.25">
      <c r="A106" s="11"/>
      <c r="B106" s="12"/>
      <c r="C106" s="5"/>
      <c r="D106" s="58" t="s">
        <v>31</v>
      </c>
      <c r="E106" s="59"/>
      <c r="F106" s="73">
        <f>SUM(F101:F105)</f>
        <v>515</v>
      </c>
      <c r="G106" s="65">
        <f t="shared" ref="G106:L106" si="13">SUM(G101:G105)</f>
        <v>18.409999999999997</v>
      </c>
      <c r="H106" s="65">
        <f t="shared" si="13"/>
        <v>16.32</v>
      </c>
      <c r="I106" s="65">
        <f t="shared" si="13"/>
        <v>72.62</v>
      </c>
      <c r="J106" s="65">
        <f t="shared" si="13"/>
        <v>510.99999999999989</v>
      </c>
      <c r="K106" s="65"/>
      <c r="L106" s="75">
        <f t="shared" si="13"/>
        <v>90.000000000000014</v>
      </c>
      <c r="M106" s="108"/>
    </row>
    <row r="107" spans="1:13" ht="15" x14ac:dyDescent="0.25">
      <c r="A107" s="8">
        <f>A101</f>
        <v>2</v>
      </c>
      <c r="B107" s="8">
        <f>B101</f>
        <v>2</v>
      </c>
      <c r="C107" s="6" t="s">
        <v>24</v>
      </c>
      <c r="D107" s="27" t="s">
        <v>25</v>
      </c>
      <c r="E107" s="61" t="s">
        <v>42</v>
      </c>
      <c r="F107" s="101">
        <v>60</v>
      </c>
      <c r="G107" s="93">
        <v>0.48</v>
      </c>
      <c r="H107" s="93">
        <v>0.06</v>
      </c>
      <c r="I107" s="94">
        <v>1.02</v>
      </c>
      <c r="J107" s="93">
        <v>6.54</v>
      </c>
      <c r="K107" s="84" t="s">
        <v>64</v>
      </c>
      <c r="L107" s="119">
        <v>10.199999999999999</v>
      </c>
      <c r="M107" s="108"/>
    </row>
    <row r="108" spans="1:13" ht="15" x14ac:dyDescent="0.25">
      <c r="A108" s="9"/>
      <c r="B108" s="10"/>
      <c r="C108" s="7"/>
      <c r="D108" s="53" t="s">
        <v>26</v>
      </c>
      <c r="E108" s="54" t="s">
        <v>111</v>
      </c>
      <c r="F108" s="81">
        <v>200</v>
      </c>
      <c r="G108" s="82">
        <v>5.7</v>
      </c>
      <c r="H108" s="82">
        <v>4.63</v>
      </c>
      <c r="I108" s="83">
        <v>12.36</v>
      </c>
      <c r="J108" s="82">
        <v>113.91</v>
      </c>
      <c r="K108" s="84" t="s">
        <v>101</v>
      </c>
      <c r="L108" s="117">
        <v>12.2</v>
      </c>
      <c r="M108" s="108"/>
    </row>
    <row r="109" spans="1:13" ht="15" x14ac:dyDescent="0.25">
      <c r="A109" s="9"/>
      <c r="B109" s="10"/>
      <c r="C109" s="7"/>
      <c r="D109" s="53" t="s">
        <v>27</v>
      </c>
      <c r="E109" s="54" t="s">
        <v>51</v>
      </c>
      <c r="F109" s="81">
        <v>200</v>
      </c>
      <c r="G109" s="82">
        <v>11.98</v>
      </c>
      <c r="H109" s="82">
        <v>20.53</v>
      </c>
      <c r="I109" s="83">
        <v>39.68</v>
      </c>
      <c r="J109" s="82">
        <v>391.41</v>
      </c>
      <c r="K109" s="84" t="s">
        <v>99</v>
      </c>
      <c r="L109" s="117">
        <v>55.9</v>
      </c>
      <c r="M109" s="108"/>
    </row>
    <row r="110" spans="1:13" ht="15" x14ac:dyDescent="0.25">
      <c r="A110" s="9"/>
      <c r="B110" s="10"/>
      <c r="C110" s="7"/>
      <c r="D110" s="53" t="s">
        <v>28</v>
      </c>
      <c r="E110" s="54"/>
      <c r="F110" s="81"/>
      <c r="G110" s="82"/>
      <c r="H110" s="82"/>
      <c r="I110" s="83"/>
      <c r="J110" s="82"/>
      <c r="K110" s="84"/>
      <c r="L110" s="117"/>
      <c r="M110" s="108"/>
    </row>
    <row r="111" spans="1:13" ht="15" x14ac:dyDescent="0.25">
      <c r="A111" s="9"/>
      <c r="B111" s="10"/>
      <c r="C111" s="7"/>
      <c r="D111" s="53" t="s">
        <v>66</v>
      </c>
      <c r="E111" s="54"/>
      <c r="F111" s="81"/>
      <c r="G111" s="82"/>
      <c r="H111" s="82"/>
      <c r="I111" s="83"/>
      <c r="J111" s="82"/>
      <c r="K111" s="84"/>
      <c r="L111" s="117"/>
      <c r="M111" s="108"/>
    </row>
    <row r="112" spans="1:13" ht="15" x14ac:dyDescent="0.25">
      <c r="A112" s="9"/>
      <c r="B112" s="10"/>
      <c r="C112" s="7"/>
      <c r="D112" s="53" t="s">
        <v>29</v>
      </c>
      <c r="E112" s="54" t="s">
        <v>67</v>
      </c>
      <c r="F112" s="81">
        <v>40</v>
      </c>
      <c r="G112" s="82">
        <v>3.06</v>
      </c>
      <c r="H112" s="82">
        <v>0.26</v>
      </c>
      <c r="I112" s="83">
        <v>19.329999999999998</v>
      </c>
      <c r="J112" s="82">
        <v>91.9</v>
      </c>
      <c r="K112" s="84" t="s">
        <v>64</v>
      </c>
      <c r="L112" s="117">
        <v>3</v>
      </c>
      <c r="M112" s="108"/>
    </row>
    <row r="113" spans="1:13" ht="15" x14ac:dyDescent="0.25">
      <c r="A113" s="9"/>
      <c r="B113" s="10"/>
      <c r="C113" s="7"/>
      <c r="D113" s="53" t="s">
        <v>30</v>
      </c>
      <c r="E113" s="54" t="s">
        <v>68</v>
      </c>
      <c r="F113" s="81">
        <v>30</v>
      </c>
      <c r="G113" s="82">
        <v>2.64</v>
      </c>
      <c r="H113" s="82">
        <v>0.48</v>
      </c>
      <c r="I113" s="83">
        <v>13.36</v>
      </c>
      <c r="J113" s="82">
        <v>68.319999999999993</v>
      </c>
      <c r="K113" s="84" t="s">
        <v>64</v>
      </c>
      <c r="L113" s="117">
        <v>3.5</v>
      </c>
      <c r="M113" s="108"/>
    </row>
    <row r="114" spans="1:13" ht="15" x14ac:dyDescent="0.25">
      <c r="A114" s="9"/>
      <c r="B114" s="10"/>
      <c r="C114" s="7"/>
      <c r="D114" s="62" t="s">
        <v>108</v>
      </c>
      <c r="E114" s="63" t="s">
        <v>39</v>
      </c>
      <c r="F114" s="85">
        <v>180</v>
      </c>
      <c r="G114" s="86">
        <v>0.2</v>
      </c>
      <c r="H114" s="86">
        <v>0.2</v>
      </c>
      <c r="I114" s="87">
        <v>9.9</v>
      </c>
      <c r="J114" s="86">
        <v>42.2</v>
      </c>
      <c r="K114" s="88" t="s">
        <v>69</v>
      </c>
      <c r="L114" s="74">
        <v>5.2</v>
      </c>
      <c r="M114" s="108"/>
    </row>
    <row r="115" spans="1:13" ht="15" x14ac:dyDescent="0.25">
      <c r="A115" s="11"/>
      <c r="B115" s="12"/>
      <c r="C115" s="5"/>
      <c r="D115" s="58" t="s">
        <v>31</v>
      </c>
      <c r="E115" s="59"/>
      <c r="F115" s="73">
        <f>SUM(F107:F114)</f>
        <v>710</v>
      </c>
      <c r="G115" s="65">
        <f t="shared" ref="G115:L115" si="14">SUM(G107:G114)</f>
        <v>24.06</v>
      </c>
      <c r="H115" s="65">
        <f t="shared" si="14"/>
        <v>26.16</v>
      </c>
      <c r="I115" s="65">
        <f t="shared" si="14"/>
        <v>95.65</v>
      </c>
      <c r="J115" s="65">
        <f t="shared" si="14"/>
        <v>714.28</v>
      </c>
      <c r="K115" s="65"/>
      <c r="L115" s="75">
        <f t="shared" si="14"/>
        <v>90</v>
      </c>
      <c r="M115" s="108"/>
    </row>
    <row r="116" spans="1:13" s="50" customFormat="1" ht="15.75" thickBot="1" x14ac:dyDescent="0.25">
      <c r="A116" s="51">
        <f>A101</f>
        <v>2</v>
      </c>
      <c r="B116" s="51">
        <f>B101</f>
        <v>2</v>
      </c>
      <c r="C116" s="123" t="s">
        <v>4</v>
      </c>
      <c r="D116" s="125"/>
      <c r="E116" s="48"/>
      <c r="F116" s="49">
        <f>F106+F115</f>
        <v>1225</v>
      </c>
      <c r="G116" s="49">
        <f>G106+G115</f>
        <v>42.47</v>
      </c>
      <c r="H116" s="49">
        <f>H106+H115</f>
        <v>42.480000000000004</v>
      </c>
      <c r="I116" s="49">
        <f>I106+I115</f>
        <v>168.27</v>
      </c>
      <c r="J116" s="49">
        <f>J106+J115</f>
        <v>1225.2799999999997</v>
      </c>
      <c r="K116" s="49"/>
      <c r="L116" s="49">
        <f>L106+L115</f>
        <v>180</v>
      </c>
      <c r="M116" s="108"/>
    </row>
    <row r="117" spans="1:13" ht="15" x14ac:dyDescent="0.25">
      <c r="A117" s="13">
        <v>2</v>
      </c>
      <c r="B117" s="14">
        <v>3</v>
      </c>
      <c r="C117" s="15" t="s">
        <v>20</v>
      </c>
      <c r="D117" s="26" t="s">
        <v>21</v>
      </c>
      <c r="E117" s="52" t="s">
        <v>124</v>
      </c>
      <c r="F117" s="77">
        <v>200</v>
      </c>
      <c r="G117" s="78">
        <v>7.27</v>
      </c>
      <c r="H117" s="78">
        <v>9.89</v>
      </c>
      <c r="I117" s="79">
        <v>23.51</v>
      </c>
      <c r="J117" s="78">
        <v>196.25</v>
      </c>
      <c r="K117" s="80" t="s">
        <v>126</v>
      </c>
      <c r="L117" s="116">
        <v>37.799999999999997</v>
      </c>
      <c r="M117" s="108"/>
    </row>
    <row r="118" spans="1:13" ht="15" x14ac:dyDescent="0.25">
      <c r="A118" s="16"/>
      <c r="B118" s="10"/>
      <c r="C118" s="7"/>
      <c r="D118" s="53" t="s">
        <v>22</v>
      </c>
      <c r="E118" s="54" t="s">
        <v>85</v>
      </c>
      <c r="F118" s="81">
        <v>200</v>
      </c>
      <c r="G118" s="82">
        <v>2.0099999999999998</v>
      </c>
      <c r="H118" s="82">
        <v>2</v>
      </c>
      <c r="I118" s="83">
        <v>18</v>
      </c>
      <c r="J118" s="82">
        <v>98.04</v>
      </c>
      <c r="K118" s="84" t="s">
        <v>103</v>
      </c>
      <c r="L118" s="117">
        <v>4.2</v>
      </c>
      <c r="M118" s="108"/>
    </row>
    <row r="119" spans="1:13" ht="15" x14ac:dyDescent="0.25">
      <c r="A119" s="16"/>
      <c r="B119" s="10"/>
      <c r="C119" s="7"/>
      <c r="D119" s="53" t="s">
        <v>61</v>
      </c>
      <c r="E119" s="54" t="s">
        <v>37</v>
      </c>
      <c r="F119" s="81">
        <v>40</v>
      </c>
      <c r="G119" s="82">
        <v>3.06</v>
      </c>
      <c r="H119" s="82">
        <v>0.26</v>
      </c>
      <c r="I119" s="83">
        <v>19.329999999999998</v>
      </c>
      <c r="J119" s="82">
        <v>91.9</v>
      </c>
      <c r="K119" s="84" t="s">
        <v>64</v>
      </c>
      <c r="L119" s="117">
        <v>3</v>
      </c>
      <c r="M119" s="108"/>
    </row>
    <row r="120" spans="1:13" ht="15.75" customHeight="1" x14ac:dyDescent="0.25">
      <c r="A120" s="16"/>
      <c r="B120" s="10"/>
      <c r="C120" s="7"/>
      <c r="D120" s="55" t="s">
        <v>62</v>
      </c>
      <c r="E120" s="54" t="s">
        <v>125</v>
      </c>
      <c r="F120" s="81">
        <v>60</v>
      </c>
      <c r="G120" s="82">
        <v>5.0999999999999996</v>
      </c>
      <c r="H120" s="82">
        <v>4.5999999999999996</v>
      </c>
      <c r="I120" s="83">
        <v>0.3</v>
      </c>
      <c r="J120" s="82">
        <v>63</v>
      </c>
      <c r="K120" s="84" t="s">
        <v>127</v>
      </c>
      <c r="L120" s="117">
        <v>25</v>
      </c>
      <c r="M120" s="108"/>
    </row>
    <row r="121" spans="1:13" ht="15.75" thickBot="1" x14ac:dyDescent="0.3">
      <c r="A121" s="16"/>
      <c r="B121" s="10"/>
      <c r="C121" s="7"/>
      <c r="D121" s="56" t="s">
        <v>66</v>
      </c>
      <c r="E121" s="57" t="s">
        <v>72</v>
      </c>
      <c r="F121" s="89">
        <v>50</v>
      </c>
      <c r="G121" s="90">
        <v>2.3199999999999998</v>
      </c>
      <c r="H121" s="90">
        <v>1.76</v>
      </c>
      <c r="I121" s="91">
        <v>19.170000000000002</v>
      </c>
      <c r="J121" s="90">
        <v>101.8</v>
      </c>
      <c r="K121" s="84" t="s">
        <v>64</v>
      </c>
      <c r="L121" s="118">
        <v>20</v>
      </c>
      <c r="M121" s="108"/>
    </row>
    <row r="122" spans="1:13" ht="15" x14ac:dyDescent="0.25">
      <c r="A122" s="17"/>
      <c r="B122" s="12"/>
      <c r="C122" s="5"/>
      <c r="D122" s="58" t="s">
        <v>31</v>
      </c>
      <c r="E122" s="59"/>
      <c r="F122" s="73">
        <f>SUM(F117:F121)</f>
        <v>550</v>
      </c>
      <c r="G122" s="65">
        <f t="shared" ref="G122:L122" si="15">SUM(G117:G121)</f>
        <v>19.759999999999998</v>
      </c>
      <c r="H122" s="65">
        <f t="shared" si="15"/>
        <v>18.510000000000002</v>
      </c>
      <c r="I122" s="65">
        <f t="shared" si="15"/>
        <v>80.31</v>
      </c>
      <c r="J122" s="65">
        <f t="shared" si="15"/>
        <v>550.99</v>
      </c>
      <c r="K122" s="65"/>
      <c r="L122" s="75">
        <f t="shared" si="15"/>
        <v>90</v>
      </c>
      <c r="M122" s="108"/>
    </row>
    <row r="123" spans="1:13" ht="15" x14ac:dyDescent="0.25">
      <c r="A123" s="18">
        <f>A117</f>
        <v>2</v>
      </c>
      <c r="B123" s="8">
        <f>B117</f>
        <v>3</v>
      </c>
      <c r="C123" s="6" t="s">
        <v>24</v>
      </c>
      <c r="D123" s="27" t="s">
        <v>25</v>
      </c>
      <c r="E123" s="61" t="s">
        <v>42</v>
      </c>
      <c r="F123" s="101">
        <v>60</v>
      </c>
      <c r="G123" s="93">
        <v>0.48</v>
      </c>
      <c r="H123" s="93">
        <v>0.06</v>
      </c>
      <c r="I123" s="94">
        <v>1.02</v>
      </c>
      <c r="J123" s="93">
        <v>6.54</v>
      </c>
      <c r="K123" s="95" t="s">
        <v>64</v>
      </c>
      <c r="L123" s="119">
        <v>10.199999999999999</v>
      </c>
      <c r="M123" s="108"/>
    </row>
    <row r="124" spans="1:13" ht="15" x14ac:dyDescent="0.25">
      <c r="A124" s="16"/>
      <c r="B124" s="10"/>
      <c r="C124" s="7"/>
      <c r="D124" s="53" t="s">
        <v>26</v>
      </c>
      <c r="E124" s="54" t="s">
        <v>128</v>
      </c>
      <c r="F124" s="81">
        <v>200</v>
      </c>
      <c r="G124" s="82">
        <v>1.9</v>
      </c>
      <c r="H124" s="82">
        <v>10.92</v>
      </c>
      <c r="I124" s="83">
        <v>12.35</v>
      </c>
      <c r="J124" s="82">
        <v>155.28</v>
      </c>
      <c r="K124" s="84" t="s">
        <v>80</v>
      </c>
      <c r="L124" s="117">
        <v>12.7</v>
      </c>
      <c r="M124" s="108"/>
    </row>
    <row r="125" spans="1:13" ht="15" x14ac:dyDescent="0.25">
      <c r="A125" s="16"/>
      <c r="B125" s="10"/>
      <c r="C125" s="7"/>
      <c r="D125" s="53" t="s">
        <v>27</v>
      </c>
      <c r="E125" s="54" t="s">
        <v>59</v>
      </c>
      <c r="F125" s="81">
        <v>90</v>
      </c>
      <c r="G125" s="82">
        <v>8.34</v>
      </c>
      <c r="H125" s="82">
        <v>12.32</v>
      </c>
      <c r="I125" s="83">
        <v>8.32</v>
      </c>
      <c r="J125" s="82">
        <v>177.52</v>
      </c>
      <c r="K125" s="84" t="s">
        <v>100</v>
      </c>
      <c r="L125" s="117">
        <v>43.23</v>
      </c>
      <c r="M125" s="108"/>
    </row>
    <row r="126" spans="1:13" ht="15" x14ac:dyDescent="0.25">
      <c r="A126" s="16"/>
      <c r="B126" s="10"/>
      <c r="C126" s="7"/>
      <c r="D126" s="53" t="s">
        <v>28</v>
      </c>
      <c r="E126" s="54" t="s">
        <v>41</v>
      </c>
      <c r="F126" s="81">
        <v>150</v>
      </c>
      <c r="G126" s="82">
        <v>3.69</v>
      </c>
      <c r="H126" s="82">
        <v>7.37</v>
      </c>
      <c r="I126" s="83">
        <v>28.75</v>
      </c>
      <c r="J126" s="82">
        <v>196.09</v>
      </c>
      <c r="K126" s="84" t="s">
        <v>95</v>
      </c>
      <c r="L126" s="117">
        <v>12.17</v>
      </c>
      <c r="M126" s="108"/>
    </row>
    <row r="127" spans="1:13" ht="15" x14ac:dyDescent="0.25">
      <c r="A127" s="16"/>
      <c r="B127" s="10"/>
      <c r="C127" s="7"/>
      <c r="D127" s="53" t="s">
        <v>66</v>
      </c>
      <c r="E127" s="54"/>
      <c r="F127" s="81"/>
      <c r="G127" s="82"/>
      <c r="H127" s="82"/>
      <c r="I127" s="83"/>
      <c r="J127" s="82"/>
      <c r="K127" s="84"/>
      <c r="L127" s="117"/>
      <c r="M127" s="108"/>
    </row>
    <row r="128" spans="1:13" ht="15" x14ac:dyDescent="0.25">
      <c r="A128" s="16"/>
      <c r="B128" s="10"/>
      <c r="C128" s="7"/>
      <c r="D128" s="53" t="s">
        <v>29</v>
      </c>
      <c r="E128" s="54" t="s">
        <v>67</v>
      </c>
      <c r="F128" s="81">
        <v>40</v>
      </c>
      <c r="G128" s="82">
        <v>3.06</v>
      </c>
      <c r="H128" s="82">
        <v>0.26</v>
      </c>
      <c r="I128" s="83">
        <v>19.329999999999998</v>
      </c>
      <c r="J128" s="82">
        <v>91.9</v>
      </c>
      <c r="K128" s="84" t="s">
        <v>64</v>
      </c>
      <c r="L128" s="117">
        <v>3</v>
      </c>
      <c r="M128" s="108"/>
    </row>
    <row r="129" spans="1:13" ht="15" x14ac:dyDescent="0.25">
      <c r="A129" s="16"/>
      <c r="B129" s="10"/>
      <c r="C129" s="7"/>
      <c r="D129" s="53" t="s">
        <v>30</v>
      </c>
      <c r="E129" s="54" t="s">
        <v>68</v>
      </c>
      <c r="F129" s="81">
        <v>30</v>
      </c>
      <c r="G129" s="82">
        <v>2.64</v>
      </c>
      <c r="H129" s="82">
        <v>0.48</v>
      </c>
      <c r="I129" s="83">
        <v>13.36</v>
      </c>
      <c r="J129" s="82">
        <v>68.319999999999993</v>
      </c>
      <c r="K129" s="84" t="s">
        <v>64</v>
      </c>
      <c r="L129" s="117">
        <v>3.5</v>
      </c>
      <c r="M129" s="108"/>
    </row>
    <row r="130" spans="1:13" ht="15" x14ac:dyDescent="0.25">
      <c r="A130" s="17"/>
      <c r="B130" s="12"/>
      <c r="C130" s="5"/>
      <c r="D130" s="62" t="s">
        <v>108</v>
      </c>
      <c r="E130" s="63" t="s">
        <v>39</v>
      </c>
      <c r="F130" s="85">
        <v>180</v>
      </c>
      <c r="G130" s="86">
        <v>0.2</v>
      </c>
      <c r="H130" s="86">
        <v>0.2</v>
      </c>
      <c r="I130" s="87">
        <v>9.9</v>
      </c>
      <c r="J130" s="86">
        <v>42.2</v>
      </c>
      <c r="K130" s="88" t="s">
        <v>69</v>
      </c>
      <c r="L130" s="74">
        <v>5.2</v>
      </c>
      <c r="M130" s="108"/>
    </row>
    <row r="131" spans="1:13" ht="15" x14ac:dyDescent="0.25">
      <c r="A131" s="16"/>
      <c r="B131" s="10"/>
      <c r="C131" s="44"/>
      <c r="D131" s="58" t="s">
        <v>31</v>
      </c>
      <c r="E131" s="59"/>
      <c r="F131" s="73">
        <f>SUM(F123:F130)</f>
        <v>750</v>
      </c>
      <c r="G131" s="65">
        <f>SUM(G123:G130)</f>
        <v>20.309999999999999</v>
      </c>
      <c r="H131" s="65">
        <f>SUM(H123:H130)</f>
        <v>31.610000000000003</v>
      </c>
      <c r="I131" s="65">
        <f>SUM(I123:I130)</f>
        <v>93.03</v>
      </c>
      <c r="J131" s="65">
        <f>SUM(J123:J130)</f>
        <v>737.85000000000014</v>
      </c>
      <c r="K131" s="65"/>
      <c r="L131" s="75">
        <f>SUM(L123:L130)</f>
        <v>90</v>
      </c>
      <c r="M131" s="108"/>
    </row>
    <row r="132" spans="1:13" s="50" customFormat="1" ht="15.75" thickBot="1" x14ac:dyDescent="0.25">
      <c r="A132" s="46">
        <f>A117</f>
        <v>2</v>
      </c>
      <c r="B132" s="47">
        <f>B117</f>
        <v>3</v>
      </c>
      <c r="C132" s="123" t="s">
        <v>4</v>
      </c>
      <c r="D132" s="125"/>
      <c r="E132" s="48"/>
      <c r="F132" s="49">
        <f>F122+F131</f>
        <v>1300</v>
      </c>
      <c r="G132" s="49">
        <f>G122+G131</f>
        <v>40.069999999999993</v>
      </c>
      <c r="H132" s="49">
        <f>H122+H131</f>
        <v>50.120000000000005</v>
      </c>
      <c r="I132" s="49">
        <f>I122+I131</f>
        <v>173.34</v>
      </c>
      <c r="J132" s="49">
        <f>J122+J131</f>
        <v>1288.8400000000001</v>
      </c>
      <c r="K132" s="49"/>
      <c r="L132" s="49">
        <f>L122+L131</f>
        <v>180</v>
      </c>
      <c r="M132" s="108"/>
    </row>
    <row r="133" spans="1:13" ht="15" x14ac:dyDescent="0.25">
      <c r="A133" s="13">
        <v>2</v>
      </c>
      <c r="B133" s="14">
        <v>4</v>
      </c>
      <c r="C133" s="15" t="s">
        <v>20</v>
      </c>
      <c r="D133" s="26" t="s">
        <v>21</v>
      </c>
      <c r="E133" s="52" t="s">
        <v>49</v>
      </c>
      <c r="F133" s="77">
        <v>150</v>
      </c>
      <c r="G133" s="78">
        <v>6.49</v>
      </c>
      <c r="H133" s="78">
        <v>6.96</v>
      </c>
      <c r="I133" s="79">
        <v>12.92</v>
      </c>
      <c r="J133" s="78">
        <v>140.28</v>
      </c>
      <c r="K133" s="80" t="s">
        <v>90</v>
      </c>
      <c r="L133" s="116">
        <v>9.1199999999999992</v>
      </c>
      <c r="M133" s="108"/>
    </row>
    <row r="134" spans="1:13" ht="15" x14ac:dyDescent="0.25">
      <c r="A134" s="16"/>
      <c r="B134" s="10"/>
      <c r="C134" s="7"/>
      <c r="D134" s="53" t="s">
        <v>22</v>
      </c>
      <c r="E134" s="54" t="s">
        <v>54</v>
      </c>
      <c r="F134" s="81">
        <v>200</v>
      </c>
      <c r="G134" s="82">
        <v>3.6</v>
      </c>
      <c r="H134" s="82">
        <v>2.7</v>
      </c>
      <c r="I134" s="83">
        <v>29.2</v>
      </c>
      <c r="J134" s="82">
        <v>155.5</v>
      </c>
      <c r="K134" s="84" t="s">
        <v>103</v>
      </c>
      <c r="L134" s="117">
        <v>18.100000000000001</v>
      </c>
      <c r="M134" s="108"/>
    </row>
    <row r="135" spans="1:13" ht="15" x14ac:dyDescent="0.25">
      <c r="A135" s="16"/>
      <c r="B135" s="10"/>
      <c r="C135" s="7"/>
      <c r="D135" s="53" t="s">
        <v>61</v>
      </c>
      <c r="E135" s="54" t="s">
        <v>37</v>
      </c>
      <c r="F135" s="81">
        <v>40</v>
      </c>
      <c r="G135" s="82">
        <v>3.06</v>
      </c>
      <c r="H135" s="82">
        <v>0.26</v>
      </c>
      <c r="I135" s="83">
        <v>19.329999999999998</v>
      </c>
      <c r="J135" s="82">
        <v>91.9</v>
      </c>
      <c r="K135" s="84" t="s">
        <v>64</v>
      </c>
      <c r="L135" s="117">
        <v>3</v>
      </c>
      <c r="M135" s="108"/>
    </row>
    <row r="136" spans="1:13" ht="15" x14ac:dyDescent="0.25">
      <c r="A136" s="16"/>
      <c r="B136" s="10"/>
      <c r="C136" s="7"/>
      <c r="D136" s="55" t="s">
        <v>25</v>
      </c>
      <c r="E136" s="54" t="s">
        <v>42</v>
      </c>
      <c r="F136" s="81">
        <v>100</v>
      </c>
      <c r="G136" s="82">
        <v>0.65</v>
      </c>
      <c r="H136" s="82">
        <v>0.1</v>
      </c>
      <c r="I136" s="83">
        <v>1.64</v>
      </c>
      <c r="J136" s="82">
        <v>10.06</v>
      </c>
      <c r="K136" s="84" t="s">
        <v>64</v>
      </c>
      <c r="L136" s="117">
        <v>17.78</v>
      </c>
      <c r="M136" s="108"/>
    </row>
    <row r="137" spans="1:13" ht="15.75" thickBot="1" x14ac:dyDescent="0.3">
      <c r="A137" s="16"/>
      <c r="B137" s="10"/>
      <c r="C137" s="7"/>
      <c r="D137" s="56" t="s">
        <v>27</v>
      </c>
      <c r="E137" s="57" t="s">
        <v>48</v>
      </c>
      <c r="F137" s="89">
        <v>100</v>
      </c>
      <c r="G137" s="90">
        <v>5.43</v>
      </c>
      <c r="H137" s="90">
        <v>7.03</v>
      </c>
      <c r="I137" s="91">
        <v>6.42</v>
      </c>
      <c r="J137" s="90">
        <v>110.67</v>
      </c>
      <c r="K137" s="92" t="s">
        <v>79</v>
      </c>
      <c r="L137" s="118">
        <v>42</v>
      </c>
      <c r="M137" s="108"/>
    </row>
    <row r="138" spans="1:13" ht="15" x14ac:dyDescent="0.25">
      <c r="A138" s="17"/>
      <c r="B138" s="12"/>
      <c r="C138" s="5"/>
      <c r="D138" s="58" t="s">
        <v>31</v>
      </c>
      <c r="E138" s="59"/>
      <c r="F138" s="73">
        <f>SUM(F133:F137)</f>
        <v>590</v>
      </c>
      <c r="G138" s="65">
        <f t="shared" ref="G138:L138" si="16">SUM(G133:G137)</f>
        <v>19.23</v>
      </c>
      <c r="H138" s="65">
        <f t="shared" si="16"/>
        <v>17.05</v>
      </c>
      <c r="I138" s="65">
        <f t="shared" si="16"/>
        <v>69.509999999999991</v>
      </c>
      <c r="J138" s="65">
        <f t="shared" si="16"/>
        <v>508.40999999999997</v>
      </c>
      <c r="K138" s="65"/>
      <c r="L138" s="75">
        <f t="shared" si="16"/>
        <v>90</v>
      </c>
      <c r="M138" s="108"/>
    </row>
    <row r="139" spans="1:13" ht="15" x14ac:dyDescent="0.25">
      <c r="A139" s="18">
        <f>A133</f>
        <v>2</v>
      </c>
      <c r="B139" s="8">
        <f>B133</f>
        <v>4</v>
      </c>
      <c r="C139" s="6" t="s">
        <v>24</v>
      </c>
      <c r="D139" s="27" t="s">
        <v>25</v>
      </c>
      <c r="E139" s="61" t="s">
        <v>42</v>
      </c>
      <c r="F139" s="101">
        <v>60</v>
      </c>
      <c r="G139" s="93">
        <v>0.48</v>
      </c>
      <c r="H139" s="93">
        <v>0.06</v>
      </c>
      <c r="I139" s="94">
        <v>1.02</v>
      </c>
      <c r="J139" s="93">
        <v>6.54</v>
      </c>
      <c r="K139" s="95" t="s">
        <v>64</v>
      </c>
      <c r="L139" s="119">
        <v>10.199999999999999</v>
      </c>
      <c r="M139" s="108"/>
    </row>
    <row r="140" spans="1:13" ht="15" x14ac:dyDescent="0.25">
      <c r="A140" s="16"/>
      <c r="B140" s="10"/>
      <c r="C140" s="7"/>
      <c r="D140" s="53" t="s">
        <v>26</v>
      </c>
      <c r="E140" s="54" t="s">
        <v>105</v>
      </c>
      <c r="F140" s="81">
        <v>200</v>
      </c>
      <c r="G140" s="82">
        <v>5.23</v>
      </c>
      <c r="H140" s="82">
        <v>10.19</v>
      </c>
      <c r="I140" s="83">
        <v>11.04</v>
      </c>
      <c r="J140" s="82">
        <v>156.79</v>
      </c>
      <c r="K140" s="84" t="s">
        <v>104</v>
      </c>
      <c r="L140" s="117">
        <v>13.4</v>
      </c>
      <c r="M140" s="108"/>
    </row>
    <row r="141" spans="1:13" ht="15" x14ac:dyDescent="0.25">
      <c r="A141" s="16"/>
      <c r="B141" s="10"/>
      <c r="C141" s="7"/>
      <c r="D141" s="53" t="s">
        <v>27</v>
      </c>
      <c r="E141" s="54" t="s">
        <v>129</v>
      </c>
      <c r="F141" s="81">
        <v>100</v>
      </c>
      <c r="G141" s="82">
        <v>7.6</v>
      </c>
      <c r="H141" s="82">
        <v>9.89</v>
      </c>
      <c r="I141" s="83">
        <v>13.12</v>
      </c>
      <c r="J141" s="82">
        <v>171.89</v>
      </c>
      <c r="K141" s="84" t="s">
        <v>130</v>
      </c>
      <c r="L141" s="117">
        <v>39.31</v>
      </c>
      <c r="M141" s="108"/>
    </row>
    <row r="142" spans="1:13" ht="15" x14ac:dyDescent="0.25">
      <c r="A142" s="16"/>
      <c r="B142" s="10"/>
      <c r="C142" s="7"/>
      <c r="D142" s="53" t="s">
        <v>28</v>
      </c>
      <c r="E142" s="54" t="s">
        <v>53</v>
      </c>
      <c r="F142" s="81">
        <v>150</v>
      </c>
      <c r="G142" s="82">
        <v>3.12</v>
      </c>
      <c r="H142" s="82">
        <v>4.87</v>
      </c>
      <c r="I142" s="83">
        <v>20.37</v>
      </c>
      <c r="J142" s="82">
        <v>137.79</v>
      </c>
      <c r="K142" s="84" t="s">
        <v>75</v>
      </c>
      <c r="L142" s="117">
        <v>15.19</v>
      </c>
      <c r="M142" s="108"/>
    </row>
    <row r="143" spans="1:13" ht="15" x14ac:dyDescent="0.25">
      <c r="A143" s="16"/>
      <c r="B143" s="10"/>
      <c r="C143" s="7"/>
      <c r="D143" s="53" t="s">
        <v>66</v>
      </c>
      <c r="E143" s="54"/>
      <c r="F143" s="81"/>
      <c r="G143" s="82"/>
      <c r="H143" s="82"/>
      <c r="I143" s="83"/>
      <c r="J143" s="82"/>
      <c r="K143" s="84"/>
      <c r="L143" s="117"/>
      <c r="M143" s="108"/>
    </row>
    <row r="144" spans="1:13" ht="15" x14ac:dyDescent="0.25">
      <c r="A144" s="16"/>
      <c r="B144" s="10"/>
      <c r="C144" s="7"/>
      <c r="D144" s="53" t="s">
        <v>29</v>
      </c>
      <c r="E144" s="54" t="s">
        <v>67</v>
      </c>
      <c r="F144" s="81">
        <v>40</v>
      </c>
      <c r="G144" s="82">
        <v>3.06</v>
      </c>
      <c r="H144" s="82">
        <v>0.26</v>
      </c>
      <c r="I144" s="83">
        <v>19.329999999999998</v>
      </c>
      <c r="J144" s="82">
        <v>91.9</v>
      </c>
      <c r="K144" s="84" t="s">
        <v>64</v>
      </c>
      <c r="L144" s="117">
        <v>3</v>
      </c>
      <c r="M144" s="108"/>
    </row>
    <row r="145" spans="1:13" ht="15" x14ac:dyDescent="0.25">
      <c r="A145" s="16"/>
      <c r="B145" s="10"/>
      <c r="C145" s="7"/>
      <c r="D145" s="53" t="s">
        <v>30</v>
      </c>
      <c r="E145" s="54" t="s">
        <v>68</v>
      </c>
      <c r="F145" s="81">
        <v>30</v>
      </c>
      <c r="G145" s="82">
        <v>2.64</v>
      </c>
      <c r="H145" s="82">
        <v>0.48</v>
      </c>
      <c r="I145" s="83">
        <v>13.36</v>
      </c>
      <c r="J145" s="82">
        <v>68.319999999999993</v>
      </c>
      <c r="K145" s="84" t="s">
        <v>64</v>
      </c>
      <c r="L145" s="117">
        <v>3.5</v>
      </c>
      <c r="M145" s="108"/>
    </row>
    <row r="146" spans="1:13" ht="15" x14ac:dyDescent="0.25">
      <c r="A146" s="16"/>
      <c r="B146" s="10"/>
      <c r="C146" s="7"/>
      <c r="D146" s="62" t="s">
        <v>108</v>
      </c>
      <c r="E146" s="63" t="s">
        <v>44</v>
      </c>
      <c r="F146" s="85">
        <v>180</v>
      </c>
      <c r="G146" s="86">
        <v>1.4</v>
      </c>
      <c r="H146" s="86">
        <v>0.04</v>
      </c>
      <c r="I146" s="87">
        <v>18.600000000000001</v>
      </c>
      <c r="J146" s="86">
        <v>80.36</v>
      </c>
      <c r="K146" s="88" t="s">
        <v>83</v>
      </c>
      <c r="L146" s="74">
        <v>5.4</v>
      </c>
      <c r="M146" s="108"/>
    </row>
    <row r="147" spans="1:13" ht="15" x14ac:dyDescent="0.25">
      <c r="A147" s="17"/>
      <c r="B147" s="12"/>
      <c r="C147" s="5"/>
      <c r="D147" s="58" t="s">
        <v>31</v>
      </c>
      <c r="E147" s="59"/>
      <c r="F147" s="73">
        <f>SUM(F139:F146)</f>
        <v>760</v>
      </c>
      <c r="G147" s="65">
        <f t="shared" ref="G147:L147" si="17">SUM(G139:G146)</f>
        <v>23.529999999999998</v>
      </c>
      <c r="H147" s="65">
        <f t="shared" si="17"/>
        <v>25.790000000000003</v>
      </c>
      <c r="I147" s="65">
        <f t="shared" si="17"/>
        <v>96.84</v>
      </c>
      <c r="J147" s="65">
        <f t="shared" si="17"/>
        <v>713.59</v>
      </c>
      <c r="K147" s="65"/>
      <c r="L147" s="75">
        <f t="shared" si="17"/>
        <v>90.000000000000014</v>
      </c>
      <c r="M147" s="108"/>
    </row>
    <row r="148" spans="1:13" s="50" customFormat="1" ht="15.75" thickBot="1" x14ac:dyDescent="0.25">
      <c r="A148" s="46">
        <f>A133</f>
        <v>2</v>
      </c>
      <c r="B148" s="47">
        <f>B133</f>
        <v>4</v>
      </c>
      <c r="C148" s="123" t="s">
        <v>4</v>
      </c>
      <c r="D148" s="125"/>
      <c r="E148" s="48"/>
      <c r="F148" s="49">
        <f>F138+F147</f>
        <v>1350</v>
      </c>
      <c r="G148" s="49">
        <f>G138+G147</f>
        <v>42.76</v>
      </c>
      <c r="H148" s="49">
        <f>H138+H147</f>
        <v>42.84</v>
      </c>
      <c r="I148" s="49">
        <f>I138+I147</f>
        <v>166.35</v>
      </c>
      <c r="J148" s="49">
        <f>J138+J147</f>
        <v>1222</v>
      </c>
      <c r="K148" s="49"/>
      <c r="L148" s="49">
        <f>L138+L147</f>
        <v>180</v>
      </c>
      <c r="M148" s="108"/>
    </row>
    <row r="149" spans="1:13" ht="15" x14ac:dyDescent="0.25">
      <c r="A149" s="13">
        <v>2</v>
      </c>
      <c r="B149" s="14">
        <v>5</v>
      </c>
      <c r="C149" s="15" t="s">
        <v>20</v>
      </c>
      <c r="D149" s="26" t="s">
        <v>21</v>
      </c>
      <c r="E149" s="52" t="s">
        <v>131</v>
      </c>
      <c r="F149" s="77">
        <v>180</v>
      </c>
      <c r="G149" s="78">
        <v>6.6</v>
      </c>
      <c r="H149" s="78">
        <v>9.8000000000000007</v>
      </c>
      <c r="I149" s="79">
        <v>21.5</v>
      </c>
      <c r="J149" s="78">
        <v>200.6</v>
      </c>
      <c r="K149" s="80" t="s">
        <v>109</v>
      </c>
      <c r="L149" s="116">
        <v>28</v>
      </c>
      <c r="M149" s="108"/>
    </row>
    <row r="150" spans="1:13" ht="15" x14ac:dyDescent="0.25">
      <c r="A150" s="16"/>
      <c r="B150" s="10"/>
      <c r="C150" s="7"/>
      <c r="D150" s="53" t="s">
        <v>22</v>
      </c>
      <c r="E150" s="54" t="s">
        <v>40</v>
      </c>
      <c r="F150" s="81">
        <v>200</v>
      </c>
      <c r="G150" s="82">
        <v>3.08</v>
      </c>
      <c r="H150" s="82">
        <v>3.5</v>
      </c>
      <c r="I150" s="83">
        <v>17.8</v>
      </c>
      <c r="J150" s="82">
        <v>115.02</v>
      </c>
      <c r="K150" s="84" t="s">
        <v>71</v>
      </c>
      <c r="L150" s="117">
        <v>24</v>
      </c>
      <c r="M150" s="108"/>
    </row>
    <row r="151" spans="1:13" ht="15" x14ac:dyDescent="0.25">
      <c r="A151" s="16"/>
      <c r="B151" s="10"/>
      <c r="C151" s="7"/>
      <c r="D151" s="53" t="s">
        <v>61</v>
      </c>
      <c r="E151" s="54" t="s">
        <v>37</v>
      </c>
      <c r="F151" s="81">
        <v>40</v>
      </c>
      <c r="G151" s="82">
        <v>3.06</v>
      </c>
      <c r="H151" s="82">
        <v>0.26</v>
      </c>
      <c r="I151" s="83">
        <v>19.329999999999998</v>
      </c>
      <c r="J151" s="82">
        <v>91.9</v>
      </c>
      <c r="K151" s="84" t="s">
        <v>64</v>
      </c>
      <c r="L151" s="117">
        <v>3</v>
      </c>
      <c r="M151" s="108"/>
    </row>
    <row r="152" spans="1:13" ht="15.75" thickBot="1" x14ac:dyDescent="0.3">
      <c r="A152" s="16"/>
      <c r="B152" s="10"/>
      <c r="C152" s="7"/>
      <c r="D152" s="56" t="s">
        <v>23</v>
      </c>
      <c r="E152" s="57" t="s">
        <v>58</v>
      </c>
      <c r="F152" s="89">
        <v>100</v>
      </c>
      <c r="G152" s="90">
        <v>0.4</v>
      </c>
      <c r="H152" s="90">
        <v>0.4</v>
      </c>
      <c r="I152" s="91">
        <v>9.8000000000000007</v>
      </c>
      <c r="J152" s="90">
        <v>44.4</v>
      </c>
      <c r="K152" s="92" t="s">
        <v>64</v>
      </c>
      <c r="L152" s="118">
        <v>20</v>
      </c>
    </row>
    <row r="153" spans="1:13" ht="15.75" thickBot="1" x14ac:dyDescent="0.3">
      <c r="A153" s="16"/>
      <c r="B153" s="10"/>
      <c r="C153" s="7"/>
      <c r="D153" s="56" t="s">
        <v>62</v>
      </c>
      <c r="E153" s="57" t="s">
        <v>117</v>
      </c>
      <c r="F153" s="89">
        <v>10</v>
      </c>
      <c r="G153" s="90">
        <v>2.33</v>
      </c>
      <c r="H153" s="90">
        <v>2.95</v>
      </c>
      <c r="I153" s="91">
        <v>0</v>
      </c>
      <c r="J153" s="90">
        <v>35.869999999999997</v>
      </c>
      <c r="K153" s="84" t="s">
        <v>64</v>
      </c>
      <c r="L153" s="118">
        <v>15</v>
      </c>
    </row>
    <row r="154" spans="1:13" ht="15.75" customHeight="1" x14ac:dyDescent="0.25">
      <c r="A154" s="17"/>
      <c r="B154" s="12"/>
      <c r="C154" s="5"/>
      <c r="D154" s="58" t="s">
        <v>31</v>
      </c>
      <c r="E154" s="59"/>
      <c r="F154" s="73">
        <f>SUM(F149:F153)</f>
        <v>530</v>
      </c>
      <c r="G154" s="65">
        <f t="shared" ref="G154:L154" si="18">SUM(G149:G153)</f>
        <v>15.47</v>
      </c>
      <c r="H154" s="65">
        <f t="shared" si="18"/>
        <v>16.91</v>
      </c>
      <c r="I154" s="65">
        <f t="shared" si="18"/>
        <v>68.429999999999993</v>
      </c>
      <c r="J154" s="65">
        <f t="shared" si="18"/>
        <v>487.78999999999996</v>
      </c>
      <c r="K154" s="65"/>
      <c r="L154" s="75">
        <f t="shared" si="18"/>
        <v>90</v>
      </c>
    </row>
    <row r="155" spans="1:13" ht="15" x14ac:dyDescent="0.25">
      <c r="A155" s="18">
        <f>A149</f>
        <v>2</v>
      </c>
      <c r="B155" s="8">
        <f>B149</f>
        <v>5</v>
      </c>
      <c r="C155" s="6" t="s">
        <v>24</v>
      </c>
      <c r="D155" s="27" t="s">
        <v>25</v>
      </c>
      <c r="E155" s="61" t="s">
        <v>52</v>
      </c>
      <c r="F155" s="101">
        <v>60</v>
      </c>
      <c r="G155" s="93">
        <v>1.2</v>
      </c>
      <c r="H155" s="93">
        <v>0.95</v>
      </c>
      <c r="I155" s="94">
        <v>6.1</v>
      </c>
      <c r="J155" s="93">
        <v>37.75</v>
      </c>
      <c r="K155" s="95" t="s">
        <v>87</v>
      </c>
      <c r="L155" s="119">
        <v>7.2</v>
      </c>
    </row>
    <row r="156" spans="1:13" ht="15" x14ac:dyDescent="0.25">
      <c r="A156" s="16"/>
      <c r="B156" s="10"/>
      <c r="C156" s="7"/>
      <c r="D156" s="53" t="s">
        <v>26</v>
      </c>
      <c r="E156" s="54" t="s">
        <v>60</v>
      </c>
      <c r="F156" s="81">
        <v>200</v>
      </c>
      <c r="G156" s="82">
        <v>4.5</v>
      </c>
      <c r="H156" s="82">
        <v>5.7</v>
      </c>
      <c r="I156" s="83">
        <v>13.4</v>
      </c>
      <c r="J156" s="82">
        <v>122.9</v>
      </c>
      <c r="K156" s="84" t="s">
        <v>73</v>
      </c>
      <c r="L156" s="117">
        <v>11.8</v>
      </c>
    </row>
    <row r="157" spans="1:13" ht="15" x14ac:dyDescent="0.25">
      <c r="A157" s="16"/>
      <c r="B157" s="10"/>
      <c r="C157" s="7"/>
      <c r="D157" s="53" t="s">
        <v>27</v>
      </c>
      <c r="E157" s="54" t="s">
        <v>106</v>
      </c>
      <c r="F157" s="81">
        <v>100</v>
      </c>
      <c r="G157" s="82">
        <v>6.47</v>
      </c>
      <c r="H157" s="82">
        <v>10.050000000000001</v>
      </c>
      <c r="I157" s="83">
        <v>7.3</v>
      </c>
      <c r="J157" s="82">
        <v>129.88999999999999</v>
      </c>
      <c r="K157" s="84" t="s">
        <v>107</v>
      </c>
      <c r="L157" s="117">
        <v>49.68</v>
      </c>
    </row>
    <row r="158" spans="1:13" ht="15" x14ac:dyDescent="0.25">
      <c r="A158" s="16"/>
      <c r="B158" s="10"/>
      <c r="C158" s="7"/>
      <c r="D158" s="53" t="s">
        <v>28</v>
      </c>
      <c r="E158" s="54" t="s">
        <v>38</v>
      </c>
      <c r="F158" s="81">
        <v>150</v>
      </c>
      <c r="G158" s="82">
        <v>6.62</v>
      </c>
      <c r="H158" s="82">
        <v>7.37</v>
      </c>
      <c r="I158" s="83">
        <v>32.83</v>
      </c>
      <c r="J158" s="82">
        <v>224.13</v>
      </c>
      <c r="K158" s="84" t="s">
        <v>65</v>
      </c>
      <c r="L158" s="117">
        <v>10.119999999999999</v>
      </c>
    </row>
    <row r="159" spans="1:13" ht="15" x14ac:dyDescent="0.25">
      <c r="A159" s="16"/>
      <c r="B159" s="10"/>
      <c r="C159" s="7"/>
      <c r="D159" s="53" t="s">
        <v>66</v>
      </c>
      <c r="E159" s="54"/>
      <c r="F159" s="81"/>
      <c r="G159" s="82"/>
      <c r="H159" s="82"/>
      <c r="I159" s="83"/>
      <c r="J159" s="82"/>
      <c r="K159" s="84"/>
      <c r="L159" s="117"/>
    </row>
    <row r="160" spans="1:13" ht="15" x14ac:dyDescent="0.25">
      <c r="A160" s="16"/>
      <c r="B160" s="10"/>
      <c r="C160" s="7"/>
      <c r="D160" s="53" t="s">
        <v>29</v>
      </c>
      <c r="E160" s="54" t="s">
        <v>67</v>
      </c>
      <c r="F160" s="81">
        <v>40</v>
      </c>
      <c r="G160" s="82">
        <v>3.06</v>
      </c>
      <c r="H160" s="82">
        <v>0.26</v>
      </c>
      <c r="I160" s="83">
        <v>19.329999999999998</v>
      </c>
      <c r="J160" s="82">
        <v>91.9</v>
      </c>
      <c r="K160" s="84" t="s">
        <v>64</v>
      </c>
      <c r="L160" s="117">
        <v>3</v>
      </c>
    </row>
    <row r="161" spans="1:12" ht="15" x14ac:dyDescent="0.25">
      <c r="A161" s="16"/>
      <c r="B161" s="10"/>
      <c r="C161" s="7"/>
      <c r="D161" s="53" t="s">
        <v>30</v>
      </c>
      <c r="E161" s="54" t="s">
        <v>68</v>
      </c>
      <c r="F161" s="81">
        <v>30</v>
      </c>
      <c r="G161" s="82">
        <v>2.64</v>
      </c>
      <c r="H161" s="82">
        <v>0.48</v>
      </c>
      <c r="I161" s="83">
        <v>13.36</v>
      </c>
      <c r="J161" s="82">
        <v>68.319999999999993</v>
      </c>
      <c r="K161" s="84" t="s">
        <v>64</v>
      </c>
      <c r="L161" s="117">
        <v>3.5</v>
      </c>
    </row>
    <row r="162" spans="1:12" ht="15" x14ac:dyDescent="0.25">
      <c r="A162" s="16"/>
      <c r="B162" s="10"/>
      <c r="C162" s="7"/>
      <c r="D162" s="62" t="s">
        <v>108</v>
      </c>
      <c r="E162" s="63" t="s">
        <v>45</v>
      </c>
      <c r="F162" s="85">
        <v>180</v>
      </c>
      <c r="G162" s="86">
        <v>0.6</v>
      </c>
      <c r="H162" s="86">
        <v>0.02</v>
      </c>
      <c r="I162" s="87">
        <v>15.8</v>
      </c>
      <c r="J162" s="86">
        <v>65.78</v>
      </c>
      <c r="K162" s="88" t="s">
        <v>76</v>
      </c>
      <c r="L162" s="74">
        <v>4.7</v>
      </c>
    </row>
    <row r="163" spans="1:12" ht="15" x14ac:dyDescent="0.25">
      <c r="A163" s="17"/>
      <c r="B163" s="12"/>
      <c r="C163" s="5"/>
      <c r="D163" s="58" t="s">
        <v>31</v>
      </c>
      <c r="E163" s="59"/>
      <c r="F163" s="73">
        <f>SUM(F155:F162)</f>
        <v>760</v>
      </c>
      <c r="G163" s="65">
        <f t="shared" ref="G163:L163" si="19">SUM(G155:G162)</f>
        <v>25.09</v>
      </c>
      <c r="H163" s="65">
        <f t="shared" si="19"/>
        <v>24.830000000000005</v>
      </c>
      <c r="I163" s="65">
        <f t="shared" si="19"/>
        <v>108.11999999999999</v>
      </c>
      <c r="J163" s="65">
        <f t="shared" si="19"/>
        <v>740.66999999999985</v>
      </c>
      <c r="K163" s="65"/>
      <c r="L163" s="75">
        <f t="shared" si="19"/>
        <v>90.000000000000014</v>
      </c>
    </row>
    <row r="164" spans="1:12" s="50" customFormat="1" ht="15.75" thickBot="1" x14ac:dyDescent="0.25">
      <c r="A164" s="46">
        <f>A149</f>
        <v>2</v>
      </c>
      <c r="B164" s="47">
        <f>B149</f>
        <v>5</v>
      </c>
      <c r="C164" s="123" t="s">
        <v>4</v>
      </c>
      <c r="D164" s="125"/>
      <c r="E164" s="48"/>
      <c r="F164" s="49">
        <f>F154+F163</f>
        <v>1290</v>
      </c>
      <c r="G164" s="49">
        <f>G154+G163</f>
        <v>40.56</v>
      </c>
      <c r="H164" s="49">
        <f>H154+H163</f>
        <v>41.740000000000009</v>
      </c>
      <c r="I164" s="49">
        <f>I154+I163</f>
        <v>176.54999999999998</v>
      </c>
      <c r="J164" s="49">
        <f>J154+J163</f>
        <v>1228.4599999999998</v>
      </c>
      <c r="K164" s="49"/>
      <c r="L164" s="49">
        <f>L154+L163</f>
        <v>180</v>
      </c>
    </row>
    <row r="165" spans="1:12" s="50" customFormat="1" ht="13.5" thickBot="1" x14ac:dyDescent="0.25">
      <c r="A165" s="66"/>
      <c r="B165" s="67"/>
      <c r="C165" s="126" t="s">
        <v>5</v>
      </c>
      <c r="D165" s="126"/>
      <c r="E165" s="126"/>
      <c r="F165" s="68">
        <f>(F21+F37+F52+F68+F84+F100+F116+F132+F148+F164)/(IF(F21=0,0,1)+IF(F37=0,0,1)+IF(F52=0,0,1)+IF(F68=0,0,1)+IF(F84=0,0,1)+IF(F100=0,0,1)+IF(F116=0,0,1)+IF(F132=0,0,1)+IF(F148=0,0,1)+IF(F164=0,0,1))</f>
        <v>1289.5</v>
      </c>
      <c r="G165" s="68">
        <f>(G21+G37+G52+G68+G84+G100+G116+G132+G148+G164)/(IF(G21=0,0,1)+IF(G37=0,0,1)+IF(G52=0,0,1)+IF(G68=0,0,1)+IF(G84=0,0,1)+IF(G100=0,0,1)+IF(G116=0,0,1)+IF(G132=0,0,1)+IF(G148=0,0,1)+IF(G164=0,0,1))</f>
        <v>42.23299999999999</v>
      </c>
      <c r="H165" s="68">
        <f>(H21+H37+H52+H68+H84+H100+H116+H132+H148+H164)/(IF(H21=0,0,1)+IF(H37=0,0,1)+IF(H52=0,0,1)+IF(H68=0,0,1)+IF(H84=0,0,1)+IF(H100=0,0,1)+IF(H116=0,0,1)+IF(H132=0,0,1)+IF(H148=0,0,1)+IF(H164=0,0,1))</f>
        <v>44.347999999999999</v>
      </c>
      <c r="I165" s="68">
        <f>(I21+I37+I52+I68+I84+I100+I116+I132+I148+I164)/(IF(I21=0,0,1)+IF(I37=0,0,1)+IF(I52=0,0,1)+IF(I68=0,0,1)+IF(I84=0,0,1)+IF(I100=0,0,1)+IF(I116=0,0,1)+IF(I132=0,0,1)+IF(I148=0,0,1)+IF(I164=0,0,1))</f>
        <v>166.85899999999998</v>
      </c>
      <c r="J165" s="68">
        <f>(J21+J37+J52+J68+J84+J100+J116+J132+J148+J164)/(IF(J21=0,0,1)+IF(J37=0,0,1)+IF(J52=0,0,1)+IF(J68=0,0,1)+IF(J84=0,0,1)+IF(J100=0,0,1)+IF(J116=0,0,1)+IF(J132=0,0,1)+IF(J148=0,0,1)+IF(J164=0,0,1))</f>
        <v>1232.3879999999997</v>
      </c>
      <c r="K165" s="68"/>
      <c r="L165" s="68">
        <f>(L21+L37+L52+L68+L84+L100+L116+L132+L148+L164)/(IF(L21=0,0,1)+IF(L37=0,0,1)+IF(L52=0,0,1)+IF(L68=0,0,1)+IF(L84=0,0,1)+IF(L100=0,0,1)+IF(L116=0,0,1)+IF(L132=0,0,1)+IF(L148=0,0,1)+IF(L164=0,0,1))</f>
        <v>180</v>
      </c>
    </row>
  </sheetData>
  <mergeCells count="14">
    <mergeCell ref="C84:D84"/>
    <mergeCell ref="C21:D21"/>
    <mergeCell ref="C165:E165"/>
    <mergeCell ref="C164:D164"/>
    <mergeCell ref="C100:D100"/>
    <mergeCell ref="C116:D116"/>
    <mergeCell ref="C132:D132"/>
    <mergeCell ref="C148:D148"/>
    <mergeCell ref="C52:D52"/>
    <mergeCell ref="C1:E1"/>
    <mergeCell ref="H1:K1"/>
    <mergeCell ref="H2:K2"/>
    <mergeCell ref="C37:D37"/>
    <mergeCell ref="C68:D6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2026-09-11T09:42:49Z</cp:lastPrinted>
  <dcterms:created xsi:type="dcterms:W3CDTF">2022-05-16T14:23:56Z</dcterms:created>
  <dcterms:modified xsi:type="dcterms:W3CDTF">2026-10-29T09:33:40Z</dcterms:modified>
</cp:coreProperties>
</file>